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4"/>
  <workbookPr/>
  <mc:AlternateContent xmlns:mc="http://schemas.openxmlformats.org/markup-compatibility/2006">
    <mc:Choice Requires="x15">
      <x15ac:absPath xmlns:x15ac="http://schemas.microsoft.com/office/spreadsheetml/2010/11/ac" url="/Users/admin/My Drive/FRP/Paper/Figs/Source data/"/>
    </mc:Choice>
  </mc:AlternateContent>
  <xr:revisionPtr revIDLastSave="0" documentId="13_ncr:1_{DC1C3331-6075-2A44-9A89-B47772027E69}" xr6:coauthVersionLast="47" xr6:coauthVersionMax="47" xr10:uidLastSave="{00000000-0000-0000-0000-000000000000}"/>
  <bookViews>
    <workbookView xWindow="0" yWindow="500" windowWidth="28440" windowHeight="19320" tabRatio="997" firstSheet="13" activeTab="21" xr2:uid="{00000000-000D-0000-FFFF-FFFF00000000}"/>
  </bookViews>
  <sheets>
    <sheet name="Plate14 YPD7.5+Fz+ZnPPIX" sheetId="16" r:id="rId1"/>
    <sheet name="Plate13 YPD7.5+Fz+ZnPPIX" sheetId="15" r:id="rId2"/>
    <sheet name="Plate12 YPD7.5+Fz+MnPPIX" sheetId="14" r:id="rId3"/>
    <sheet name="Plate11 YPD7.5+Fz+MnPPIX" sheetId="13" r:id="rId4"/>
    <sheet name="Plate10 YPD7.5+Fz+CoPPIX" sheetId="12" r:id="rId5"/>
    <sheet name="Plate9 YPD7.5+Fz+GaPPIX" sheetId="11" r:id="rId6"/>
    <sheet name="Plate8 YPD7.5+Fz+GaPPIX" sheetId="10" r:id="rId7"/>
    <sheet name="Plate7 YPD+Fz+ZnPPIX" sheetId="8" r:id="rId8"/>
    <sheet name="Plate6 YPD+Fz+ZnPPIX" sheetId="7" r:id="rId9"/>
    <sheet name="Plate5 YPD+Fz+MnPPIX" sheetId="6" r:id="rId10"/>
    <sheet name="Plate4 YPD+Fz+MnPPIX" sheetId="5" r:id="rId11"/>
    <sheet name="Plate3 YPD+Fz+CoPPIX" sheetId="4" r:id="rId12"/>
    <sheet name="Plate2 YPD+Fz+GaPPIX" sheetId="3" r:id="rId13"/>
    <sheet name="Plate1 YPD+Fz+GaPPIX" sheetId="2" r:id="rId14"/>
    <sheet name="GaPPIX" sheetId="17" r:id="rId15"/>
    <sheet name="CoPPIX" sheetId="18" r:id="rId16"/>
    <sheet name="MnPPIX" sheetId="19" r:id="rId17"/>
    <sheet name="ZnPPIX" sheetId="20" r:id="rId18"/>
    <sheet name="GaPPIX 7.5" sheetId="21" r:id="rId19"/>
    <sheet name="CoPPIX 7.5" sheetId="22" r:id="rId20"/>
    <sheet name="MnPPIX 7.5" sheetId="23" r:id="rId21"/>
    <sheet name="ZnPPIX 7.5" sheetId="24" r:id="rId2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6" i="24" l="1"/>
  <c r="N26" i="24"/>
  <c r="M26" i="24"/>
  <c r="L26" i="24"/>
  <c r="K26" i="24"/>
  <c r="J26" i="24"/>
  <c r="I26" i="24"/>
  <c r="H26" i="24"/>
  <c r="G26" i="24"/>
  <c r="F26" i="24"/>
  <c r="E26" i="24"/>
  <c r="D26" i="24"/>
  <c r="O24" i="24"/>
  <c r="O25" i="24" s="1"/>
  <c r="N24" i="24"/>
  <c r="N25" i="24" s="1"/>
  <c r="M24" i="24"/>
  <c r="M25" i="24" s="1"/>
  <c r="L24" i="24"/>
  <c r="L25" i="24" s="1"/>
  <c r="K24" i="24"/>
  <c r="K25" i="24" s="1"/>
  <c r="J24" i="24"/>
  <c r="J25" i="24" s="1"/>
  <c r="I24" i="24"/>
  <c r="I25" i="24" s="1"/>
  <c r="H24" i="24"/>
  <c r="H25" i="24" s="1"/>
  <c r="G24" i="24"/>
  <c r="G25" i="24" s="1"/>
  <c r="F24" i="24"/>
  <c r="F25" i="24" s="1"/>
  <c r="E24" i="24"/>
  <c r="E25" i="24" s="1"/>
  <c r="D24" i="24"/>
  <c r="D25" i="24" s="1"/>
  <c r="O20" i="24"/>
  <c r="N20" i="24"/>
  <c r="M20" i="24"/>
  <c r="L20" i="24"/>
  <c r="K20" i="24"/>
  <c r="J20" i="24"/>
  <c r="I20" i="24"/>
  <c r="H20" i="24"/>
  <c r="G20" i="24"/>
  <c r="F20" i="24"/>
  <c r="E20" i="24"/>
  <c r="D20" i="24"/>
  <c r="O18" i="24"/>
  <c r="O19" i="24" s="1"/>
  <c r="N18" i="24"/>
  <c r="N19" i="24" s="1"/>
  <c r="M18" i="24"/>
  <c r="M19" i="24" s="1"/>
  <c r="L18" i="24"/>
  <c r="L19" i="24" s="1"/>
  <c r="K18" i="24"/>
  <c r="K19" i="24" s="1"/>
  <c r="J18" i="24"/>
  <c r="J19" i="24" s="1"/>
  <c r="I18" i="24"/>
  <c r="I19" i="24" s="1"/>
  <c r="H18" i="24"/>
  <c r="H19" i="24" s="1"/>
  <c r="G18" i="24"/>
  <c r="G19" i="24" s="1"/>
  <c r="F18" i="24"/>
  <c r="F19" i="24" s="1"/>
  <c r="E18" i="24"/>
  <c r="E19" i="24" s="1"/>
  <c r="D18" i="24"/>
  <c r="D19" i="24" s="1"/>
  <c r="O14" i="24"/>
  <c r="N14" i="24"/>
  <c r="M14" i="24"/>
  <c r="L14" i="24"/>
  <c r="K14" i="24"/>
  <c r="J14" i="24"/>
  <c r="I14" i="24"/>
  <c r="H14" i="24"/>
  <c r="G14" i="24"/>
  <c r="F14" i="24"/>
  <c r="E14" i="24"/>
  <c r="D14" i="24"/>
  <c r="O12" i="24"/>
  <c r="O13" i="24" s="1"/>
  <c r="N12" i="24"/>
  <c r="N13" i="24" s="1"/>
  <c r="M12" i="24"/>
  <c r="M13" i="24" s="1"/>
  <c r="L12" i="24"/>
  <c r="L13" i="24" s="1"/>
  <c r="K12" i="24"/>
  <c r="K13" i="24" s="1"/>
  <c r="J12" i="24"/>
  <c r="J13" i="24" s="1"/>
  <c r="I12" i="24"/>
  <c r="I13" i="24" s="1"/>
  <c r="H12" i="24"/>
  <c r="H13" i="24" s="1"/>
  <c r="G12" i="24"/>
  <c r="G13" i="24" s="1"/>
  <c r="F12" i="24"/>
  <c r="F13" i="24" s="1"/>
  <c r="E12" i="24"/>
  <c r="E13" i="24" s="1"/>
  <c r="D12" i="24"/>
  <c r="D13" i="24" s="1"/>
  <c r="O8" i="24"/>
  <c r="N8" i="24"/>
  <c r="M8" i="24"/>
  <c r="L8" i="24"/>
  <c r="K8" i="24"/>
  <c r="J8" i="24"/>
  <c r="I8" i="24"/>
  <c r="H8" i="24"/>
  <c r="G8" i="24"/>
  <c r="F8" i="24"/>
  <c r="E8" i="24"/>
  <c r="D8" i="24"/>
  <c r="O6" i="24"/>
  <c r="O7" i="24" s="1"/>
  <c r="N6" i="24"/>
  <c r="N7" i="24" s="1"/>
  <c r="M6" i="24"/>
  <c r="M7" i="24" s="1"/>
  <c r="L6" i="24"/>
  <c r="L7" i="24" s="1"/>
  <c r="K6" i="24"/>
  <c r="K7" i="24" s="1"/>
  <c r="J6" i="24"/>
  <c r="J7" i="24" s="1"/>
  <c r="I6" i="24"/>
  <c r="I7" i="24" s="1"/>
  <c r="H6" i="24"/>
  <c r="H7" i="24" s="1"/>
  <c r="G6" i="24"/>
  <c r="G7" i="24" s="1"/>
  <c r="F6" i="24"/>
  <c r="F7" i="24" s="1"/>
  <c r="E6" i="24"/>
  <c r="E7" i="24" s="1"/>
  <c r="D6" i="24"/>
  <c r="D7" i="24" s="1"/>
  <c r="O26" i="23"/>
  <c r="N26" i="23"/>
  <c r="M26" i="23"/>
  <c r="L26" i="23"/>
  <c r="K26" i="23"/>
  <c r="J26" i="23"/>
  <c r="I26" i="23"/>
  <c r="H26" i="23"/>
  <c r="G26" i="23"/>
  <c r="F26" i="23"/>
  <c r="E26" i="23"/>
  <c r="D26" i="23"/>
  <c r="O24" i="23"/>
  <c r="O25" i="23" s="1"/>
  <c r="N24" i="23"/>
  <c r="N25" i="23" s="1"/>
  <c r="M24" i="23"/>
  <c r="M25" i="23" s="1"/>
  <c r="L24" i="23"/>
  <c r="L25" i="23" s="1"/>
  <c r="K24" i="23"/>
  <c r="K25" i="23" s="1"/>
  <c r="J24" i="23"/>
  <c r="J25" i="23" s="1"/>
  <c r="I24" i="23"/>
  <c r="I25" i="23" s="1"/>
  <c r="H24" i="23"/>
  <c r="H25" i="23" s="1"/>
  <c r="G24" i="23"/>
  <c r="G25" i="23" s="1"/>
  <c r="F24" i="23"/>
  <c r="F25" i="23" s="1"/>
  <c r="E24" i="23"/>
  <c r="E25" i="23" s="1"/>
  <c r="D24" i="23"/>
  <c r="D25" i="23" s="1"/>
  <c r="O20" i="23"/>
  <c r="N20" i="23"/>
  <c r="M20" i="23"/>
  <c r="L20" i="23"/>
  <c r="K20" i="23"/>
  <c r="J20" i="23"/>
  <c r="I20" i="23"/>
  <c r="H20" i="23"/>
  <c r="G20" i="23"/>
  <c r="F20" i="23"/>
  <c r="E20" i="23"/>
  <c r="D20" i="23"/>
  <c r="O18" i="23"/>
  <c r="O19" i="23" s="1"/>
  <c r="N18" i="23"/>
  <c r="N19" i="23" s="1"/>
  <c r="M18" i="23"/>
  <c r="M19" i="23" s="1"/>
  <c r="L18" i="23"/>
  <c r="L19" i="23" s="1"/>
  <c r="K18" i="23"/>
  <c r="K19" i="23" s="1"/>
  <c r="J18" i="23"/>
  <c r="J19" i="23" s="1"/>
  <c r="I18" i="23"/>
  <c r="I19" i="23" s="1"/>
  <c r="H18" i="23"/>
  <c r="H19" i="23" s="1"/>
  <c r="G18" i="23"/>
  <c r="G19" i="23" s="1"/>
  <c r="F18" i="23"/>
  <c r="F19" i="23" s="1"/>
  <c r="E18" i="23"/>
  <c r="E19" i="23" s="1"/>
  <c r="D18" i="23"/>
  <c r="D19" i="23" s="1"/>
  <c r="O14" i="23"/>
  <c r="N14" i="23"/>
  <c r="M14" i="23"/>
  <c r="L14" i="23"/>
  <c r="K14" i="23"/>
  <c r="J14" i="23"/>
  <c r="I14" i="23"/>
  <c r="H14" i="23"/>
  <c r="G14" i="23"/>
  <c r="F14" i="23"/>
  <c r="E14" i="23"/>
  <c r="D14" i="23"/>
  <c r="O12" i="23"/>
  <c r="O13" i="23" s="1"/>
  <c r="N12" i="23"/>
  <c r="N13" i="23" s="1"/>
  <c r="M12" i="23"/>
  <c r="M13" i="23" s="1"/>
  <c r="L12" i="23"/>
  <c r="L13" i="23" s="1"/>
  <c r="K12" i="23"/>
  <c r="K13" i="23" s="1"/>
  <c r="J12" i="23"/>
  <c r="J13" i="23" s="1"/>
  <c r="I12" i="23"/>
  <c r="I13" i="23" s="1"/>
  <c r="H12" i="23"/>
  <c r="H13" i="23" s="1"/>
  <c r="G12" i="23"/>
  <c r="G13" i="23" s="1"/>
  <c r="F12" i="23"/>
  <c r="F13" i="23" s="1"/>
  <c r="E12" i="23"/>
  <c r="E13" i="23" s="1"/>
  <c r="D12" i="23"/>
  <c r="D13" i="23" s="1"/>
  <c r="O8" i="23"/>
  <c r="N8" i="23"/>
  <c r="M8" i="23"/>
  <c r="L8" i="23"/>
  <c r="K8" i="23"/>
  <c r="J8" i="23"/>
  <c r="I8" i="23"/>
  <c r="H8" i="23"/>
  <c r="G8" i="23"/>
  <c r="F8" i="23"/>
  <c r="E8" i="23"/>
  <c r="D8" i="23"/>
  <c r="O6" i="23"/>
  <c r="O7" i="23" s="1"/>
  <c r="N6" i="23"/>
  <c r="N7" i="23" s="1"/>
  <c r="M6" i="23"/>
  <c r="M7" i="23" s="1"/>
  <c r="L6" i="23"/>
  <c r="L7" i="23" s="1"/>
  <c r="K6" i="23"/>
  <c r="K7" i="23" s="1"/>
  <c r="J6" i="23"/>
  <c r="J7" i="23" s="1"/>
  <c r="I6" i="23"/>
  <c r="I7" i="23" s="1"/>
  <c r="H6" i="23"/>
  <c r="H7" i="23" s="1"/>
  <c r="G6" i="23"/>
  <c r="G7" i="23" s="1"/>
  <c r="F6" i="23"/>
  <c r="F7" i="23" s="1"/>
  <c r="E6" i="23"/>
  <c r="E7" i="23" s="1"/>
  <c r="D6" i="23"/>
  <c r="D7" i="23" s="1"/>
  <c r="O26" i="22"/>
  <c r="N26" i="22"/>
  <c r="M26" i="22"/>
  <c r="L26" i="22"/>
  <c r="K26" i="22"/>
  <c r="J26" i="22"/>
  <c r="I26" i="22"/>
  <c r="H26" i="22"/>
  <c r="G26" i="22"/>
  <c r="F26" i="22"/>
  <c r="E26" i="22"/>
  <c r="D26" i="22"/>
  <c r="O24" i="22"/>
  <c r="O25" i="22" s="1"/>
  <c r="N24" i="22"/>
  <c r="N25" i="22" s="1"/>
  <c r="M24" i="22"/>
  <c r="M25" i="22" s="1"/>
  <c r="L24" i="22"/>
  <c r="L25" i="22" s="1"/>
  <c r="K24" i="22"/>
  <c r="K25" i="22" s="1"/>
  <c r="J24" i="22"/>
  <c r="J25" i="22" s="1"/>
  <c r="I24" i="22"/>
  <c r="I25" i="22" s="1"/>
  <c r="H24" i="22"/>
  <c r="H25" i="22" s="1"/>
  <c r="G24" i="22"/>
  <c r="G25" i="22" s="1"/>
  <c r="F24" i="22"/>
  <c r="F25" i="22" s="1"/>
  <c r="E24" i="22"/>
  <c r="E25" i="22" s="1"/>
  <c r="D24" i="22"/>
  <c r="D25" i="22" s="1"/>
  <c r="O20" i="22"/>
  <c r="N20" i="22"/>
  <c r="M20" i="22"/>
  <c r="L20" i="22"/>
  <c r="K20" i="22"/>
  <c r="J20" i="22"/>
  <c r="I20" i="22"/>
  <c r="H20" i="22"/>
  <c r="G20" i="22"/>
  <c r="F20" i="22"/>
  <c r="E20" i="22"/>
  <c r="D20" i="22"/>
  <c r="O18" i="22"/>
  <c r="O19" i="22" s="1"/>
  <c r="N18" i="22"/>
  <c r="N19" i="22" s="1"/>
  <c r="M18" i="22"/>
  <c r="M19" i="22" s="1"/>
  <c r="L18" i="22"/>
  <c r="L19" i="22" s="1"/>
  <c r="K18" i="22"/>
  <c r="K19" i="22" s="1"/>
  <c r="J18" i="22"/>
  <c r="J19" i="22" s="1"/>
  <c r="I18" i="22"/>
  <c r="I19" i="22" s="1"/>
  <c r="H18" i="22"/>
  <c r="H19" i="22" s="1"/>
  <c r="G18" i="22"/>
  <c r="G19" i="22" s="1"/>
  <c r="F18" i="22"/>
  <c r="F19" i="22" s="1"/>
  <c r="E18" i="22"/>
  <c r="E19" i="22" s="1"/>
  <c r="D18" i="22"/>
  <c r="D19" i="22" s="1"/>
  <c r="O14" i="22"/>
  <c r="N14" i="22"/>
  <c r="M14" i="22"/>
  <c r="L14" i="22"/>
  <c r="K14" i="22"/>
  <c r="J14" i="22"/>
  <c r="I14" i="22"/>
  <c r="H14" i="22"/>
  <c r="G14" i="22"/>
  <c r="F14" i="22"/>
  <c r="E14" i="22"/>
  <c r="D14" i="22"/>
  <c r="O12" i="22"/>
  <c r="O13" i="22" s="1"/>
  <c r="N12" i="22"/>
  <c r="N13" i="22" s="1"/>
  <c r="M12" i="22"/>
  <c r="M13" i="22" s="1"/>
  <c r="L12" i="22"/>
  <c r="L13" i="22" s="1"/>
  <c r="K12" i="22"/>
  <c r="K13" i="22" s="1"/>
  <c r="J12" i="22"/>
  <c r="J13" i="22" s="1"/>
  <c r="I12" i="22"/>
  <c r="I13" i="22" s="1"/>
  <c r="H12" i="22"/>
  <c r="H13" i="22" s="1"/>
  <c r="G12" i="22"/>
  <c r="G13" i="22" s="1"/>
  <c r="F12" i="22"/>
  <c r="F13" i="22" s="1"/>
  <c r="E12" i="22"/>
  <c r="E13" i="22" s="1"/>
  <c r="D12" i="22"/>
  <c r="D13" i="22" s="1"/>
  <c r="O8" i="22"/>
  <c r="N8" i="22"/>
  <c r="M8" i="22"/>
  <c r="L8" i="22"/>
  <c r="K8" i="22"/>
  <c r="J8" i="22"/>
  <c r="I8" i="22"/>
  <c r="H8" i="22"/>
  <c r="G8" i="22"/>
  <c r="F8" i="22"/>
  <c r="E8" i="22"/>
  <c r="D8" i="22"/>
  <c r="O6" i="22"/>
  <c r="O7" i="22" s="1"/>
  <c r="N6" i="22"/>
  <c r="N7" i="22" s="1"/>
  <c r="M6" i="22"/>
  <c r="M7" i="22" s="1"/>
  <c r="L6" i="22"/>
  <c r="L7" i="22" s="1"/>
  <c r="K6" i="22"/>
  <c r="K7" i="22" s="1"/>
  <c r="J6" i="22"/>
  <c r="J7" i="22" s="1"/>
  <c r="I6" i="22"/>
  <c r="I7" i="22" s="1"/>
  <c r="H6" i="22"/>
  <c r="H7" i="22" s="1"/>
  <c r="G6" i="22"/>
  <c r="G7" i="22" s="1"/>
  <c r="F6" i="22"/>
  <c r="F7" i="22" s="1"/>
  <c r="E6" i="22"/>
  <c r="E7" i="22" s="1"/>
  <c r="D6" i="22"/>
  <c r="D7" i="22" s="1"/>
  <c r="O26" i="21"/>
  <c r="N26" i="21"/>
  <c r="M26" i="21"/>
  <c r="L26" i="21"/>
  <c r="K26" i="21"/>
  <c r="J26" i="21"/>
  <c r="I26" i="21"/>
  <c r="H26" i="21"/>
  <c r="G26" i="21"/>
  <c r="F26" i="21"/>
  <c r="E26" i="21"/>
  <c r="D26" i="21"/>
  <c r="O24" i="21"/>
  <c r="O25" i="21" s="1"/>
  <c r="N24" i="21"/>
  <c r="N25" i="21" s="1"/>
  <c r="M24" i="21"/>
  <c r="M25" i="21" s="1"/>
  <c r="L24" i="21"/>
  <c r="L25" i="21" s="1"/>
  <c r="K24" i="21"/>
  <c r="K25" i="21" s="1"/>
  <c r="J24" i="21"/>
  <c r="J25" i="21" s="1"/>
  <c r="I24" i="21"/>
  <c r="I25" i="21" s="1"/>
  <c r="H24" i="21"/>
  <c r="H25" i="21" s="1"/>
  <c r="G24" i="21"/>
  <c r="G25" i="21" s="1"/>
  <c r="F24" i="21"/>
  <c r="F25" i="21" s="1"/>
  <c r="E24" i="21"/>
  <c r="E25" i="21" s="1"/>
  <c r="D24" i="21"/>
  <c r="D25" i="21" s="1"/>
  <c r="O20" i="21"/>
  <c r="N20" i="21"/>
  <c r="M20" i="21"/>
  <c r="L20" i="21"/>
  <c r="K20" i="21"/>
  <c r="J20" i="21"/>
  <c r="I20" i="21"/>
  <c r="H20" i="21"/>
  <c r="G20" i="21"/>
  <c r="F20" i="21"/>
  <c r="E20" i="21"/>
  <c r="D20" i="21"/>
  <c r="O18" i="21"/>
  <c r="O19" i="21" s="1"/>
  <c r="N18" i="21"/>
  <c r="N19" i="21" s="1"/>
  <c r="M18" i="21"/>
  <c r="M19" i="21" s="1"/>
  <c r="L18" i="21"/>
  <c r="L19" i="21" s="1"/>
  <c r="K18" i="21"/>
  <c r="K19" i="21" s="1"/>
  <c r="J18" i="21"/>
  <c r="J19" i="21" s="1"/>
  <c r="I18" i="21"/>
  <c r="I19" i="21" s="1"/>
  <c r="H18" i="21"/>
  <c r="H19" i="21" s="1"/>
  <c r="G18" i="21"/>
  <c r="G19" i="21" s="1"/>
  <c r="F18" i="21"/>
  <c r="F19" i="21" s="1"/>
  <c r="E18" i="21"/>
  <c r="E19" i="21" s="1"/>
  <c r="D18" i="21"/>
  <c r="D19" i="21" s="1"/>
  <c r="O14" i="21"/>
  <c r="N14" i="21"/>
  <c r="M14" i="21"/>
  <c r="L14" i="21"/>
  <c r="K14" i="21"/>
  <c r="J14" i="21"/>
  <c r="I14" i="21"/>
  <c r="H14" i="21"/>
  <c r="G14" i="21"/>
  <c r="F14" i="21"/>
  <c r="E14" i="21"/>
  <c r="D14" i="21"/>
  <c r="O12" i="21"/>
  <c r="O13" i="21" s="1"/>
  <c r="N12" i="21"/>
  <c r="N13" i="21" s="1"/>
  <c r="M12" i="21"/>
  <c r="M13" i="21" s="1"/>
  <c r="L12" i="21"/>
  <c r="L13" i="21" s="1"/>
  <c r="K12" i="21"/>
  <c r="K13" i="21" s="1"/>
  <c r="J12" i="21"/>
  <c r="J13" i="21" s="1"/>
  <c r="I12" i="21"/>
  <c r="I13" i="21" s="1"/>
  <c r="H12" i="21"/>
  <c r="H13" i="21" s="1"/>
  <c r="G12" i="21"/>
  <c r="G13" i="21" s="1"/>
  <c r="F12" i="21"/>
  <c r="F13" i="21" s="1"/>
  <c r="E12" i="21"/>
  <c r="E13" i="21" s="1"/>
  <c r="D12" i="21"/>
  <c r="D13" i="21" s="1"/>
  <c r="O8" i="21"/>
  <c r="N8" i="21"/>
  <c r="M8" i="21"/>
  <c r="L8" i="21"/>
  <c r="K8" i="21"/>
  <c r="J8" i="21"/>
  <c r="I8" i="21"/>
  <c r="H8" i="21"/>
  <c r="G8" i="21"/>
  <c r="F8" i="21"/>
  <c r="E8" i="21"/>
  <c r="D8" i="21"/>
  <c r="O6" i="21"/>
  <c r="O7" i="21" s="1"/>
  <c r="N6" i="21"/>
  <c r="N7" i="21" s="1"/>
  <c r="M6" i="21"/>
  <c r="M7" i="21" s="1"/>
  <c r="L6" i="21"/>
  <c r="L7" i="21" s="1"/>
  <c r="K6" i="21"/>
  <c r="K7" i="21" s="1"/>
  <c r="J6" i="21"/>
  <c r="J7" i="21" s="1"/>
  <c r="I6" i="21"/>
  <c r="I7" i="21" s="1"/>
  <c r="H6" i="21"/>
  <c r="H7" i="21" s="1"/>
  <c r="G6" i="21"/>
  <c r="G7" i="21" s="1"/>
  <c r="F6" i="21"/>
  <c r="F7" i="21" s="1"/>
  <c r="E6" i="21"/>
  <c r="E7" i="21" s="1"/>
  <c r="D6" i="21"/>
  <c r="D7" i="21" s="1"/>
  <c r="O26" i="20"/>
  <c r="N26" i="20"/>
  <c r="M26" i="20"/>
  <c r="L26" i="20"/>
  <c r="K26" i="20"/>
  <c r="J26" i="20"/>
  <c r="I26" i="20"/>
  <c r="H26" i="20"/>
  <c r="G26" i="20"/>
  <c r="F26" i="20"/>
  <c r="E26" i="20"/>
  <c r="D26" i="20"/>
  <c r="O24" i="20"/>
  <c r="O25" i="20" s="1"/>
  <c r="N24" i="20"/>
  <c r="N25" i="20" s="1"/>
  <c r="M24" i="20"/>
  <c r="M25" i="20" s="1"/>
  <c r="L24" i="20"/>
  <c r="L25" i="20" s="1"/>
  <c r="K24" i="20"/>
  <c r="K25" i="20" s="1"/>
  <c r="J24" i="20"/>
  <c r="J25" i="20" s="1"/>
  <c r="I24" i="20"/>
  <c r="I25" i="20" s="1"/>
  <c r="H24" i="20"/>
  <c r="H25" i="20" s="1"/>
  <c r="G24" i="20"/>
  <c r="G25" i="20" s="1"/>
  <c r="F24" i="20"/>
  <c r="F25" i="20" s="1"/>
  <c r="E24" i="20"/>
  <c r="E25" i="20" s="1"/>
  <c r="D24" i="20"/>
  <c r="D25" i="20" s="1"/>
  <c r="O20" i="20"/>
  <c r="N20" i="20"/>
  <c r="M20" i="20"/>
  <c r="L20" i="20"/>
  <c r="K20" i="20"/>
  <c r="J20" i="20"/>
  <c r="I20" i="20"/>
  <c r="H20" i="20"/>
  <c r="G20" i="20"/>
  <c r="F20" i="20"/>
  <c r="E20" i="20"/>
  <c r="D20" i="20"/>
  <c r="O18" i="20"/>
  <c r="O19" i="20" s="1"/>
  <c r="N18" i="20"/>
  <c r="N19" i="20" s="1"/>
  <c r="M18" i="20"/>
  <c r="M19" i="20" s="1"/>
  <c r="L18" i="20"/>
  <c r="L19" i="20" s="1"/>
  <c r="K18" i="20"/>
  <c r="K19" i="20" s="1"/>
  <c r="J18" i="20"/>
  <c r="J19" i="20" s="1"/>
  <c r="I18" i="20"/>
  <c r="I19" i="20" s="1"/>
  <c r="H18" i="20"/>
  <c r="H19" i="20" s="1"/>
  <c r="G18" i="20"/>
  <c r="G19" i="20" s="1"/>
  <c r="F18" i="20"/>
  <c r="F19" i="20" s="1"/>
  <c r="E18" i="20"/>
  <c r="E19" i="20" s="1"/>
  <c r="D18" i="20"/>
  <c r="D19" i="20" s="1"/>
  <c r="O14" i="20"/>
  <c r="N14" i="20"/>
  <c r="M14" i="20"/>
  <c r="L14" i="20"/>
  <c r="K14" i="20"/>
  <c r="J14" i="20"/>
  <c r="I14" i="20"/>
  <c r="H14" i="20"/>
  <c r="G14" i="20"/>
  <c r="F14" i="20"/>
  <c r="E14" i="20"/>
  <c r="D14" i="20"/>
  <c r="O12" i="20"/>
  <c r="O13" i="20" s="1"/>
  <c r="N12" i="20"/>
  <c r="N13" i="20" s="1"/>
  <c r="M12" i="20"/>
  <c r="M13" i="20" s="1"/>
  <c r="L12" i="20"/>
  <c r="L13" i="20" s="1"/>
  <c r="K12" i="20"/>
  <c r="K13" i="20" s="1"/>
  <c r="J12" i="20"/>
  <c r="J13" i="20" s="1"/>
  <c r="I12" i="20"/>
  <c r="I13" i="20" s="1"/>
  <c r="H12" i="20"/>
  <c r="H13" i="20" s="1"/>
  <c r="G12" i="20"/>
  <c r="G13" i="20" s="1"/>
  <c r="F12" i="20"/>
  <c r="F13" i="20" s="1"/>
  <c r="E12" i="20"/>
  <c r="E13" i="20" s="1"/>
  <c r="D12" i="20"/>
  <c r="D13" i="20" s="1"/>
  <c r="O8" i="20"/>
  <c r="N8" i="20"/>
  <c r="M8" i="20"/>
  <c r="L8" i="20"/>
  <c r="K8" i="20"/>
  <c r="J8" i="20"/>
  <c r="I8" i="20"/>
  <c r="H8" i="20"/>
  <c r="G8" i="20"/>
  <c r="F8" i="20"/>
  <c r="E8" i="20"/>
  <c r="D8" i="20"/>
  <c r="O6" i="20"/>
  <c r="O7" i="20" s="1"/>
  <c r="N6" i="20"/>
  <c r="N7" i="20" s="1"/>
  <c r="M6" i="20"/>
  <c r="M7" i="20" s="1"/>
  <c r="L6" i="20"/>
  <c r="L7" i="20" s="1"/>
  <c r="K6" i="20"/>
  <c r="K7" i="20" s="1"/>
  <c r="J6" i="20"/>
  <c r="J7" i="20" s="1"/>
  <c r="I6" i="20"/>
  <c r="I7" i="20" s="1"/>
  <c r="H6" i="20"/>
  <c r="H7" i="20" s="1"/>
  <c r="G6" i="20"/>
  <c r="G7" i="20" s="1"/>
  <c r="F6" i="20"/>
  <c r="F7" i="20" s="1"/>
  <c r="E6" i="20"/>
  <c r="E7" i="20" s="1"/>
  <c r="D6" i="20"/>
  <c r="D7" i="20" s="1"/>
  <c r="O26" i="19"/>
  <c r="N26" i="19"/>
  <c r="M26" i="19"/>
  <c r="L26" i="19"/>
  <c r="K26" i="19"/>
  <c r="J26" i="19"/>
  <c r="I26" i="19"/>
  <c r="H26" i="19"/>
  <c r="G26" i="19"/>
  <c r="F26" i="19"/>
  <c r="E26" i="19"/>
  <c r="D26" i="19"/>
  <c r="O24" i="19"/>
  <c r="O25" i="19" s="1"/>
  <c r="N24" i="19"/>
  <c r="N25" i="19" s="1"/>
  <c r="M24" i="19"/>
  <c r="M25" i="19" s="1"/>
  <c r="L24" i="19"/>
  <c r="L25" i="19" s="1"/>
  <c r="K24" i="19"/>
  <c r="K25" i="19" s="1"/>
  <c r="J24" i="19"/>
  <c r="J25" i="19" s="1"/>
  <c r="I24" i="19"/>
  <c r="I25" i="19" s="1"/>
  <c r="H24" i="19"/>
  <c r="H25" i="19" s="1"/>
  <c r="G24" i="19"/>
  <c r="G25" i="19" s="1"/>
  <c r="F24" i="19"/>
  <c r="F25" i="19" s="1"/>
  <c r="E24" i="19"/>
  <c r="E25" i="19" s="1"/>
  <c r="D24" i="19"/>
  <c r="D25" i="19" s="1"/>
  <c r="O20" i="19"/>
  <c r="N20" i="19"/>
  <c r="M20" i="19"/>
  <c r="L20" i="19"/>
  <c r="K20" i="19"/>
  <c r="J20" i="19"/>
  <c r="I20" i="19"/>
  <c r="H20" i="19"/>
  <c r="G20" i="19"/>
  <c r="F20" i="19"/>
  <c r="E20" i="19"/>
  <c r="D20" i="19"/>
  <c r="O18" i="19"/>
  <c r="O19" i="19" s="1"/>
  <c r="N18" i="19"/>
  <c r="N19" i="19" s="1"/>
  <c r="M18" i="19"/>
  <c r="M19" i="19" s="1"/>
  <c r="L18" i="19"/>
  <c r="L19" i="19" s="1"/>
  <c r="K18" i="19"/>
  <c r="K19" i="19" s="1"/>
  <c r="J18" i="19"/>
  <c r="J19" i="19" s="1"/>
  <c r="I18" i="19"/>
  <c r="I19" i="19" s="1"/>
  <c r="H18" i="19"/>
  <c r="H19" i="19" s="1"/>
  <c r="G18" i="19"/>
  <c r="G19" i="19" s="1"/>
  <c r="F18" i="19"/>
  <c r="F19" i="19" s="1"/>
  <c r="E18" i="19"/>
  <c r="E19" i="19" s="1"/>
  <c r="D18" i="19"/>
  <c r="D19" i="19" s="1"/>
  <c r="O14" i="19"/>
  <c r="N14" i="19"/>
  <c r="M14" i="19"/>
  <c r="L14" i="19"/>
  <c r="K14" i="19"/>
  <c r="J14" i="19"/>
  <c r="I14" i="19"/>
  <c r="H14" i="19"/>
  <c r="G14" i="19"/>
  <c r="F14" i="19"/>
  <c r="E14" i="19"/>
  <c r="D14" i="19"/>
  <c r="O12" i="19"/>
  <c r="O13" i="19" s="1"/>
  <c r="N12" i="19"/>
  <c r="N13" i="19" s="1"/>
  <c r="M12" i="19"/>
  <c r="M13" i="19" s="1"/>
  <c r="L12" i="19"/>
  <c r="L13" i="19" s="1"/>
  <c r="K12" i="19"/>
  <c r="K13" i="19" s="1"/>
  <c r="J12" i="19"/>
  <c r="J13" i="19" s="1"/>
  <c r="I12" i="19"/>
  <c r="I13" i="19" s="1"/>
  <c r="H12" i="19"/>
  <c r="H13" i="19" s="1"/>
  <c r="G12" i="19"/>
  <c r="G13" i="19" s="1"/>
  <c r="F12" i="19"/>
  <c r="F13" i="19" s="1"/>
  <c r="E12" i="19"/>
  <c r="E13" i="19" s="1"/>
  <c r="D12" i="19"/>
  <c r="D13" i="19" s="1"/>
  <c r="O8" i="19"/>
  <c r="N8" i="19"/>
  <c r="M8" i="19"/>
  <c r="L8" i="19"/>
  <c r="K8" i="19"/>
  <c r="J8" i="19"/>
  <c r="I8" i="19"/>
  <c r="H8" i="19"/>
  <c r="G8" i="19"/>
  <c r="F8" i="19"/>
  <c r="E8" i="19"/>
  <c r="D8" i="19"/>
  <c r="O6" i="19"/>
  <c r="O7" i="19" s="1"/>
  <c r="N6" i="19"/>
  <c r="N7" i="19" s="1"/>
  <c r="M6" i="19"/>
  <c r="M7" i="19" s="1"/>
  <c r="L6" i="19"/>
  <c r="L7" i="19" s="1"/>
  <c r="K6" i="19"/>
  <c r="K7" i="19" s="1"/>
  <c r="J6" i="19"/>
  <c r="J7" i="19" s="1"/>
  <c r="I6" i="19"/>
  <c r="I7" i="19" s="1"/>
  <c r="H6" i="19"/>
  <c r="H7" i="19" s="1"/>
  <c r="G6" i="19"/>
  <c r="G7" i="19" s="1"/>
  <c r="F6" i="19"/>
  <c r="F7" i="19" s="1"/>
  <c r="E6" i="19"/>
  <c r="E7" i="19" s="1"/>
  <c r="D6" i="19"/>
  <c r="D7" i="19" s="1"/>
  <c r="O26" i="18"/>
  <c r="N26" i="18"/>
  <c r="M26" i="18"/>
  <c r="L26" i="18"/>
  <c r="K26" i="18"/>
  <c r="J26" i="18"/>
  <c r="I26" i="18"/>
  <c r="H26" i="18"/>
  <c r="G26" i="18"/>
  <c r="F26" i="18"/>
  <c r="E26" i="18"/>
  <c r="D26" i="18"/>
  <c r="O24" i="18"/>
  <c r="O25" i="18" s="1"/>
  <c r="N24" i="18"/>
  <c r="N25" i="18" s="1"/>
  <c r="M24" i="18"/>
  <c r="M25" i="18" s="1"/>
  <c r="L24" i="18"/>
  <c r="L25" i="18" s="1"/>
  <c r="K24" i="18"/>
  <c r="K25" i="18" s="1"/>
  <c r="J24" i="18"/>
  <c r="J25" i="18" s="1"/>
  <c r="I24" i="18"/>
  <c r="I25" i="18" s="1"/>
  <c r="H24" i="18"/>
  <c r="H25" i="18" s="1"/>
  <c r="G24" i="18"/>
  <c r="G25" i="18" s="1"/>
  <c r="F24" i="18"/>
  <c r="F25" i="18" s="1"/>
  <c r="E24" i="18"/>
  <c r="E25" i="18" s="1"/>
  <c r="D24" i="18"/>
  <c r="D25" i="18" s="1"/>
  <c r="O20" i="18"/>
  <c r="N20" i="18"/>
  <c r="M20" i="18"/>
  <c r="L20" i="18"/>
  <c r="K20" i="18"/>
  <c r="J20" i="18"/>
  <c r="I20" i="18"/>
  <c r="H20" i="18"/>
  <c r="G20" i="18"/>
  <c r="F20" i="18"/>
  <c r="E20" i="18"/>
  <c r="D20" i="18"/>
  <c r="O18" i="18"/>
  <c r="O19" i="18" s="1"/>
  <c r="N18" i="18"/>
  <c r="N19" i="18" s="1"/>
  <c r="M18" i="18"/>
  <c r="M19" i="18" s="1"/>
  <c r="L18" i="18"/>
  <c r="L19" i="18" s="1"/>
  <c r="K18" i="18"/>
  <c r="K19" i="18" s="1"/>
  <c r="J18" i="18"/>
  <c r="J19" i="18" s="1"/>
  <c r="I18" i="18"/>
  <c r="I19" i="18" s="1"/>
  <c r="H18" i="18"/>
  <c r="H19" i="18" s="1"/>
  <c r="G18" i="18"/>
  <c r="G19" i="18" s="1"/>
  <c r="F18" i="18"/>
  <c r="F19" i="18" s="1"/>
  <c r="E18" i="18"/>
  <c r="E19" i="18" s="1"/>
  <c r="D18" i="18"/>
  <c r="D19" i="18" s="1"/>
  <c r="O14" i="18"/>
  <c r="N14" i="18"/>
  <c r="M14" i="18"/>
  <c r="L14" i="18"/>
  <c r="K14" i="18"/>
  <c r="J14" i="18"/>
  <c r="I14" i="18"/>
  <c r="H14" i="18"/>
  <c r="G14" i="18"/>
  <c r="F14" i="18"/>
  <c r="E14" i="18"/>
  <c r="D14" i="18"/>
  <c r="O12" i="18"/>
  <c r="O13" i="18" s="1"/>
  <c r="N12" i="18"/>
  <c r="N13" i="18" s="1"/>
  <c r="M12" i="18"/>
  <c r="M13" i="18" s="1"/>
  <c r="L12" i="18"/>
  <c r="L13" i="18" s="1"/>
  <c r="K12" i="18"/>
  <c r="K13" i="18" s="1"/>
  <c r="J12" i="18"/>
  <c r="J13" i="18" s="1"/>
  <c r="I12" i="18"/>
  <c r="I13" i="18" s="1"/>
  <c r="H12" i="18"/>
  <c r="H13" i="18" s="1"/>
  <c r="G12" i="18"/>
  <c r="G13" i="18" s="1"/>
  <c r="F12" i="18"/>
  <c r="F13" i="18" s="1"/>
  <c r="E12" i="18"/>
  <c r="E13" i="18" s="1"/>
  <c r="D12" i="18"/>
  <c r="D13" i="18" s="1"/>
  <c r="O8" i="18"/>
  <c r="N8" i="18"/>
  <c r="M8" i="18"/>
  <c r="L8" i="18"/>
  <c r="K8" i="18"/>
  <c r="J8" i="18"/>
  <c r="I8" i="18"/>
  <c r="H8" i="18"/>
  <c r="G8" i="18"/>
  <c r="F8" i="18"/>
  <c r="E8" i="18"/>
  <c r="D8" i="18"/>
  <c r="O6" i="18"/>
  <c r="O7" i="18" s="1"/>
  <c r="N6" i="18"/>
  <c r="N7" i="18" s="1"/>
  <c r="M6" i="18"/>
  <c r="M7" i="18" s="1"/>
  <c r="L6" i="18"/>
  <c r="L7" i="18" s="1"/>
  <c r="K6" i="18"/>
  <c r="K7" i="18" s="1"/>
  <c r="J6" i="18"/>
  <c r="J7" i="18" s="1"/>
  <c r="I6" i="18"/>
  <c r="I7" i="18" s="1"/>
  <c r="H6" i="18"/>
  <c r="H7" i="18" s="1"/>
  <c r="G6" i="18"/>
  <c r="G7" i="18" s="1"/>
  <c r="F6" i="18"/>
  <c r="F7" i="18" s="1"/>
  <c r="E6" i="18"/>
  <c r="E7" i="18" s="1"/>
  <c r="D6" i="18"/>
  <c r="D7" i="18" s="1"/>
  <c r="D6" i="17" l="1"/>
  <c r="E6" i="17"/>
  <c r="F6" i="17"/>
  <c r="G6" i="17"/>
  <c r="H6" i="17"/>
  <c r="H7" i="17" s="1"/>
  <c r="I6" i="17"/>
  <c r="I7" i="17" s="1"/>
  <c r="J6" i="17"/>
  <c r="J7" i="17" s="1"/>
  <c r="K6" i="17"/>
  <c r="L6" i="17"/>
  <c r="M6" i="17"/>
  <c r="N6" i="17"/>
  <c r="O6" i="17"/>
  <c r="D7" i="17"/>
  <c r="E7" i="17"/>
  <c r="F7" i="17"/>
  <c r="G7" i="17"/>
  <c r="K7" i="17"/>
  <c r="L7" i="17"/>
  <c r="M7" i="17"/>
  <c r="N7" i="17"/>
  <c r="O7" i="17"/>
  <c r="D8" i="17"/>
  <c r="E8" i="17"/>
  <c r="F8" i="17"/>
  <c r="G8" i="17"/>
  <c r="H8" i="17"/>
  <c r="I8" i="17"/>
  <c r="J8" i="17"/>
  <c r="K8" i="17"/>
  <c r="L8" i="17"/>
  <c r="M8" i="17"/>
  <c r="N8" i="17"/>
  <c r="O8" i="17"/>
  <c r="D12" i="17"/>
  <c r="D13" i="17" s="1"/>
  <c r="E12" i="17"/>
  <c r="E13" i="17" s="1"/>
  <c r="F12" i="17"/>
  <c r="F13" i="17" s="1"/>
  <c r="G12" i="17"/>
  <c r="H12" i="17"/>
  <c r="I12" i="17"/>
  <c r="J12" i="17"/>
  <c r="K12" i="17"/>
  <c r="L12" i="17"/>
  <c r="L13" i="17" s="1"/>
  <c r="M12" i="17"/>
  <c r="M13" i="17" s="1"/>
  <c r="N12" i="17"/>
  <c r="N13" i="17" s="1"/>
  <c r="O12" i="17"/>
  <c r="G13" i="17"/>
  <c r="H13" i="17"/>
  <c r="I13" i="17"/>
  <c r="J13" i="17"/>
  <c r="K13" i="17"/>
  <c r="O13" i="17"/>
  <c r="D14" i="17"/>
  <c r="E14" i="17"/>
  <c r="F14" i="17"/>
  <c r="G14" i="17"/>
  <c r="H14" i="17"/>
  <c r="I14" i="17"/>
  <c r="J14" i="17"/>
  <c r="K14" i="17"/>
  <c r="L14" i="17"/>
  <c r="M14" i="17"/>
  <c r="N14" i="17"/>
  <c r="O14" i="17"/>
  <c r="D18" i="17"/>
  <c r="E18" i="17"/>
  <c r="F18" i="17"/>
  <c r="G18" i="17"/>
  <c r="H18" i="17"/>
  <c r="H19" i="17" s="1"/>
  <c r="I18" i="17"/>
  <c r="I19" i="17" s="1"/>
  <c r="J18" i="17"/>
  <c r="J19" i="17" s="1"/>
  <c r="K18" i="17"/>
  <c r="K19" i="17" s="1"/>
  <c r="L18" i="17"/>
  <c r="M18" i="17"/>
  <c r="N18" i="17"/>
  <c r="O18" i="17"/>
  <c r="D19" i="17"/>
  <c r="E19" i="17"/>
  <c r="F19" i="17"/>
  <c r="G19" i="17"/>
  <c r="L19" i="17"/>
  <c r="M19" i="17"/>
  <c r="N19" i="17"/>
  <c r="O19" i="17"/>
  <c r="D20" i="17"/>
  <c r="E20" i="17"/>
  <c r="F20" i="17"/>
  <c r="G20" i="17"/>
  <c r="H20" i="17"/>
  <c r="I20" i="17"/>
  <c r="J20" i="17"/>
  <c r="K20" i="17"/>
  <c r="L20" i="17"/>
  <c r="M20" i="17"/>
  <c r="N20" i="17"/>
  <c r="O20" i="17"/>
  <c r="D24" i="17"/>
  <c r="D25" i="17" s="1"/>
  <c r="E24" i="17"/>
  <c r="E25" i="17" s="1"/>
  <c r="F24" i="17"/>
  <c r="F25" i="17" s="1"/>
  <c r="G24" i="17"/>
  <c r="G25" i="17" s="1"/>
  <c r="H24" i="17"/>
  <c r="I24" i="17"/>
  <c r="J24" i="17"/>
  <c r="K24" i="17"/>
  <c r="L24" i="17"/>
  <c r="L25" i="17" s="1"/>
  <c r="M24" i="17"/>
  <c r="M25" i="17" s="1"/>
  <c r="N24" i="17"/>
  <c r="N25" i="17" s="1"/>
  <c r="O24" i="17"/>
  <c r="O25" i="17" s="1"/>
  <c r="H25" i="17"/>
  <c r="I25" i="17"/>
  <c r="J25" i="17"/>
  <c r="K25" i="17"/>
  <c r="D26" i="17"/>
  <c r="E26" i="17"/>
  <c r="F26" i="17"/>
  <c r="G26" i="17"/>
  <c r="H26" i="17"/>
  <c r="I26" i="17"/>
  <c r="J26" i="17"/>
  <c r="K26" i="17"/>
  <c r="L26" i="17"/>
  <c r="M26" i="17"/>
  <c r="N26" i="17"/>
  <c r="O26" i="1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Multilabs</author>
  </authors>
  <commentList>
    <comment ref="E1" authorId="0" shapeId="0" xr:uid="{00000000-0006-0000-0000-000001000000}">
      <text>
        <r>
          <rPr>
            <b/>
            <sz val="9"/>
            <color indexed="81"/>
            <rFont val="Tahoma"/>
            <charset val="177"/>
          </rPr>
          <t xml:space="preserve">Tecan.At.Common, 3.4.2.0
Tecan.At.Common.DocumentManagement, 3.4.2.0
Tecan.At.Common.DocumentManagement.Reader, 3.2.3.0
Tecan.At.Common.MCS, 3.4.2.0
Tecan.At.Common.Results, 3.4.2.0
Tecan.At.Common.UI, 3.4.2.0
Tecan.At.Communication.Common, 3.4.2.0
Tecan.At.Communication.Port.IP, 3.4.2.0
Tecan.At.Communication.Port.RS232, 3.4.2.0
Tecan.At.Communication.Port.SIM.Common, 3.4.2.0
Tecan.At.Communication.Port.USB, 3.4.2.0
Tecan.At.Communication.Server, 3.4.2.0
Tecan.At.Communication.SIM.AMR, 3.2.3.0
Tecan.At.Communication.SIM.AMRPlus, 3.2.3.0
Tecan.At.Communication.SIM.Connect, 3.4.2.0
Tecan.At.Communication.SIM.GeniosUltra, 3.2.3.0
Tecan.At.Communication.SIM.Safire3, 3.2.3.0
Tecan.At.Communication.SIM.Safire3Pro, 3.2.3.0
Tecan.At.Communication.SIM.SunriseMini, 3.2.3.0
Tecan.At.Instrument.Common, 3.4.2.0
Tecan.At.Instrument.Common.GCM, 3.4.2.0
Tecan.At.Instrument.Common.Reader, 3.2.3.0
Tecan.At.Instrument.Common.Stacker, 3.4.2.0
Tecan.At.Instrument.Gas.GCM, 3.4.2.0
Tecan.At.Instrument.GCM.Server, 3.4.2.0
Tecan.At.Instrument.Reader.AMR, 3.2.3.0
Tecan.At.Instrument.Reader.AMRPlus, 3.2.3.0
Tecan.At.Instrument.Reader.GeniosUltra, 3.2.3.0
Tecan.At.Instrument.Reader.Safire3, 3.2.3.0
Tecan.At.Instrument.Reader.Safire3Pro, 3.2.3.0
Tecan.At.Instrument.Reader.SunriseMini, 3.2.3.0
Tecan.At.Instrument.Server, 3.4.2.0
Tecan.At.Instrument.Stacker.Connect, 3.4.2.0
Tecan.At.Instrument.Stacker.Server, 3.4.2.0
Tecan.At.Measurement.BuiltInTest.Common, 3.2.3.0
Tecan.At.Measurement.Common, 3.2.3.0
Tecan.At.Measurement.Server, 3.2.3.0
Tecan.At.XFluor, 1.10.4.0
Tecan.At.XFluor.Connect.Reader, 1.10.4.0
Tecan.At.XFluor.Core, 1.10.4.0
Tecan.At.XFluor.Device, 1.10.4.0
Tecan.At.XFluor.Device.AMR, 1.10.4.0
Tecan.At.XFluor.Device.AMRPlus, 1.10.4.0
Tecan.At.XFluor.Device.GeniosUltra, 1.10.4.0
Tecan.At.XFluor.Device.Reader, 1.10.4.0
Tecan.At.XFluor.Device.Safire3, 1.10.4.0
Tecan.At.XFluor.Device.Safire3Pro, 1.10.4.0
Tecan.At.XFluor.Device.SunriseMini, 1.10.4.0
Tecan.At.XFluor.ExcelOutput, 1.10.4.0
Tecan.At.XFluor.NanoQuant, 1.10.4.0
Tecan.At.XFluor.ReaderEditor, 1.10.4.0
</t>
        </r>
      </text>
    </comment>
    <comment ref="E3" authorId="0" shapeId="0" xr:uid="{00000000-0006-0000-0000-000002000000}">
      <text>
        <r>
          <rPr>
            <b/>
            <sz val="9"/>
            <color indexed="81"/>
            <rFont val="Tahoma"/>
            <charset val="177"/>
          </rPr>
          <t xml:space="preserve">EHC, V_3.37_07/12_Infinite (Jul 20 2012/13.56.47)
MTP, V_3.37_07/12_Infinite (Jul 20 2012/13.56.47)
INB, V_3.37_07/12_Infinite (Jul 20 2012/13.56.47)
INA, V_3.37_07/12_Infinite (Jul 20 2012/13.56.47)
HCP, V_2.02_05/06_HCP (May 23 2006/14.05.27)
LUM, V_2.00_04/06_LUMINESCENCE (Apr  5 2006/08.57.29)
MEM, V_3.00_09/11_MCR (Sep 27 2011/15.05.45)
MEX, V_3.00_09/11_MCR (Sep 27 2011/15.05.10)
ZSCAN, V_3.37_07/12_Infinite (Jul 20 2012/13.56.47)
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Multilabs</author>
  </authors>
  <commentList>
    <comment ref="E1" authorId="0" shapeId="0" xr:uid="{00000000-0006-0000-0900-000001000000}">
      <text>
        <r>
          <rPr>
            <b/>
            <sz val="9"/>
            <color indexed="81"/>
            <rFont val="Tahoma"/>
            <charset val="177"/>
          </rPr>
          <t xml:space="preserve">Tecan.At.Common, 3.4.2.0
Tecan.At.Common.DocumentManagement, 3.4.2.0
Tecan.At.Common.DocumentManagement.Reader, 3.2.3.0
Tecan.At.Common.MCS, 3.4.2.0
Tecan.At.Common.Results, 3.4.2.0
Tecan.At.Common.UI, 3.4.2.0
Tecan.At.Communication.Common, 3.4.2.0
Tecan.At.Communication.Port.IP, 3.4.2.0
Tecan.At.Communication.Port.RS232, 3.4.2.0
Tecan.At.Communication.Port.SIM.Common, 3.4.2.0
Tecan.At.Communication.Port.USB, 3.4.2.0
Tecan.At.Communication.Server, 3.4.2.0
Tecan.At.Communication.SIM.AMR, 3.2.3.0
Tecan.At.Communication.SIM.AMRPlus, 3.2.3.0
Tecan.At.Communication.SIM.Connect, 3.4.2.0
Tecan.At.Communication.SIM.GeniosUltra, 3.2.3.0
Tecan.At.Communication.SIM.Safire3, 3.2.3.0
Tecan.At.Communication.SIM.Safire3Pro, 3.2.3.0
Tecan.At.Communication.SIM.SunriseMini, 3.2.3.0
Tecan.At.Instrument.Common, 3.4.2.0
Tecan.At.Instrument.Common.GCM, 3.4.2.0
Tecan.At.Instrument.Common.Reader, 3.2.3.0
Tecan.At.Instrument.Common.Stacker, 3.4.2.0
Tecan.At.Instrument.Gas.GCM, 3.4.2.0
Tecan.At.Instrument.GCM.Server, 3.4.2.0
Tecan.At.Instrument.Reader.AMR, 3.2.3.0
Tecan.At.Instrument.Reader.AMRPlus, 3.2.3.0
Tecan.At.Instrument.Reader.GeniosUltra, 3.2.3.0
Tecan.At.Instrument.Reader.Safire3, 3.2.3.0
Tecan.At.Instrument.Reader.Safire3Pro, 3.2.3.0
Tecan.At.Instrument.Reader.SunriseMini, 3.2.3.0
Tecan.At.Instrument.Server, 3.4.2.0
Tecan.At.Instrument.Stacker.Connect, 3.4.2.0
Tecan.At.Instrument.Stacker.Server, 3.4.2.0
Tecan.At.Measurement.BuiltInTest.Common, 3.2.3.0
Tecan.At.Measurement.Common, 3.2.3.0
Tecan.At.Measurement.Server, 3.2.3.0
Tecan.At.XFluor, 1.10.4.0
Tecan.At.XFluor.Connect.Reader, 1.10.4.0
Tecan.At.XFluor.Core, 1.10.4.0
Tecan.At.XFluor.Device, 1.10.4.0
Tecan.At.XFluor.Device.AMR, 1.10.4.0
Tecan.At.XFluor.Device.AMRPlus, 1.10.4.0
Tecan.At.XFluor.Device.GeniosUltra, 1.10.4.0
Tecan.At.XFluor.Device.Reader, 1.10.4.0
Tecan.At.XFluor.Device.Safire3, 1.10.4.0
Tecan.At.XFluor.Device.Safire3Pro, 1.10.4.0
Tecan.At.XFluor.Device.SunriseMini, 1.10.4.0
Tecan.At.XFluor.ExcelOutput, 1.10.4.0
Tecan.At.XFluor.NanoQuant, 1.10.4.0
Tecan.At.XFluor.ReaderEditor, 1.10.4.0
</t>
        </r>
      </text>
    </comment>
    <comment ref="E3" authorId="0" shapeId="0" xr:uid="{00000000-0006-0000-0900-000002000000}">
      <text>
        <r>
          <rPr>
            <b/>
            <sz val="9"/>
            <color indexed="81"/>
            <rFont val="Tahoma"/>
            <charset val="177"/>
          </rPr>
          <t xml:space="preserve">EHC, V_3.37_07/12_Infinite (Jul 20 2012/13.56.47)
MTP, V_3.37_07/12_Infinite (Jul 20 2012/13.56.47)
INB, V_3.37_07/12_Infinite (Jul 20 2012/13.56.47)
INA, V_3.37_07/12_Infinite (Jul 20 2012/13.56.47)
HCP, V_2.02_05/06_HCP (May 23 2006/14.05.27)
LUM, V_2.00_04/06_LUMINESCENCE (Apr  5 2006/08.57.29)
MEM, V_3.00_09/11_MCR (Sep 27 2011/15.05.45)
MEX, V_3.00_09/11_MCR (Sep 27 2011/15.05.10)
ZSCAN, V_3.37_07/12_Infinite (Jul 20 2012/13.56.47)
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Multilabs</author>
  </authors>
  <commentList>
    <comment ref="E1" authorId="0" shapeId="0" xr:uid="{00000000-0006-0000-0A00-000001000000}">
      <text>
        <r>
          <rPr>
            <b/>
            <sz val="9"/>
            <color indexed="81"/>
            <rFont val="Tahoma"/>
            <charset val="177"/>
          </rPr>
          <t xml:space="preserve">Tecan.At.Common, 3.4.2.0
Tecan.At.Common.DocumentManagement, 3.4.2.0
Tecan.At.Common.DocumentManagement.Reader, 3.2.3.0
Tecan.At.Common.MCS, 3.4.2.0
Tecan.At.Common.Results, 3.4.2.0
Tecan.At.Common.UI, 3.4.2.0
Tecan.At.Communication.Common, 3.4.2.0
Tecan.At.Communication.Port.IP, 3.4.2.0
Tecan.At.Communication.Port.RS232, 3.4.2.0
Tecan.At.Communication.Port.SIM.Common, 3.4.2.0
Tecan.At.Communication.Port.USB, 3.4.2.0
Tecan.At.Communication.Server, 3.4.2.0
Tecan.At.Communication.SIM.AMR, 3.2.3.0
Tecan.At.Communication.SIM.AMRPlus, 3.2.3.0
Tecan.At.Communication.SIM.Connect, 3.4.2.0
Tecan.At.Communication.SIM.GeniosUltra, 3.2.3.0
Tecan.At.Communication.SIM.Safire3, 3.2.3.0
Tecan.At.Communication.SIM.Safire3Pro, 3.2.3.0
Tecan.At.Communication.SIM.SunriseMini, 3.2.3.0
Tecan.At.Instrument.Common, 3.4.2.0
Tecan.At.Instrument.Common.GCM, 3.4.2.0
Tecan.At.Instrument.Common.Reader, 3.2.3.0
Tecan.At.Instrument.Common.Stacker, 3.4.2.0
Tecan.At.Instrument.Gas.GCM, 3.4.2.0
Tecan.At.Instrument.GCM.Server, 3.4.2.0
Tecan.At.Instrument.Reader.AMR, 3.2.3.0
Tecan.At.Instrument.Reader.AMRPlus, 3.2.3.0
Tecan.At.Instrument.Reader.GeniosUltra, 3.2.3.0
Tecan.At.Instrument.Reader.Safire3, 3.2.3.0
Tecan.At.Instrument.Reader.Safire3Pro, 3.2.3.0
Tecan.At.Instrument.Reader.SunriseMini, 3.2.3.0
Tecan.At.Instrument.Server, 3.4.2.0
Tecan.At.Instrument.Stacker.Connect, 3.4.2.0
Tecan.At.Instrument.Stacker.Server, 3.4.2.0
Tecan.At.Measurement.BuiltInTest.Common, 3.2.3.0
Tecan.At.Measurement.Common, 3.2.3.0
Tecan.At.Measurement.Server, 3.2.3.0
Tecan.At.XFluor, 1.10.4.0
Tecan.At.XFluor.Connect.Reader, 1.10.4.0
Tecan.At.XFluor.Core, 1.10.4.0
Tecan.At.XFluor.Device, 1.10.4.0
Tecan.At.XFluor.Device.AMR, 1.10.4.0
Tecan.At.XFluor.Device.AMRPlus, 1.10.4.0
Tecan.At.XFluor.Device.GeniosUltra, 1.10.4.0
Tecan.At.XFluor.Device.Reader, 1.10.4.0
Tecan.At.XFluor.Device.Safire3, 1.10.4.0
Tecan.At.XFluor.Device.Safire3Pro, 1.10.4.0
Tecan.At.XFluor.Device.SunriseMini, 1.10.4.0
Tecan.At.XFluor.ExcelOutput, 1.10.4.0
Tecan.At.XFluor.NanoQuant, 1.10.4.0
Tecan.At.XFluor.ReaderEditor, 1.10.4.0
</t>
        </r>
      </text>
    </comment>
    <comment ref="E3" authorId="0" shapeId="0" xr:uid="{00000000-0006-0000-0A00-000002000000}">
      <text>
        <r>
          <rPr>
            <b/>
            <sz val="9"/>
            <color indexed="81"/>
            <rFont val="Tahoma"/>
            <charset val="177"/>
          </rPr>
          <t xml:space="preserve">EHC, V_3.37_07/12_Infinite (Jul 20 2012/13.56.47)
MTP, V_3.37_07/12_Infinite (Jul 20 2012/13.56.47)
INB, V_3.37_07/12_Infinite (Jul 20 2012/13.56.47)
INA, V_3.37_07/12_Infinite (Jul 20 2012/13.56.47)
HCP, V_2.02_05/06_HCP (May 23 2006/14.05.27)
LUM, V_2.00_04/06_LUMINESCENCE (Apr  5 2006/08.57.29)
MEM, V_3.00_09/11_MCR (Sep 27 2011/15.05.45)
MEX, V_3.00_09/11_MCR (Sep 27 2011/15.05.10)
ZSCAN, V_3.37_07/12_Infinite (Jul 20 2012/13.56.47)
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Multilabs</author>
  </authors>
  <commentList>
    <comment ref="E1" authorId="0" shapeId="0" xr:uid="{00000000-0006-0000-0B00-000001000000}">
      <text>
        <r>
          <rPr>
            <b/>
            <sz val="9"/>
            <color indexed="81"/>
            <rFont val="Tahoma"/>
            <charset val="177"/>
          </rPr>
          <t xml:space="preserve">Tecan.At.Common, 3.4.2.0
Tecan.At.Common.DocumentManagement, 3.4.2.0
Tecan.At.Common.DocumentManagement.Reader, 3.2.3.0
Tecan.At.Common.MCS, 3.4.2.0
Tecan.At.Common.Results, 3.4.2.0
Tecan.At.Common.UI, 3.4.2.0
Tecan.At.Communication.Common, 3.4.2.0
Tecan.At.Communication.Port.IP, 3.4.2.0
Tecan.At.Communication.Port.RS232, 3.4.2.0
Tecan.At.Communication.Port.SIM.Common, 3.4.2.0
Tecan.At.Communication.Port.USB, 3.4.2.0
Tecan.At.Communication.Server, 3.4.2.0
Tecan.At.Communication.SIM.AMR, 3.2.3.0
Tecan.At.Communication.SIM.AMRPlus, 3.2.3.0
Tecan.At.Communication.SIM.Connect, 3.4.2.0
Tecan.At.Communication.SIM.GeniosUltra, 3.2.3.0
Tecan.At.Communication.SIM.Safire3, 3.2.3.0
Tecan.At.Communication.SIM.Safire3Pro, 3.2.3.0
Tecan.At.Communication.SIM.SunriseMini, 3.2.3.0
Tecan.At.Instrument.Common, 3.4.2.0
Tecan.At.Instrument.Common.GCM, 3.4.2.0
Tecan.At.Instrument.Common.Reader, 3.2.3.0
Tecan.At.Instrument.Common.Stacker, 3.4.2.0
Tecan.At.Instrument.Gas.GCM, 3.4.2.0
Tecan.At.Instrument.GCM.Server, 3.4.2.0
Tecan.At.Instrument.Reader.AMR, 3.2.3.0
Tecan.At.Instrument.Reader.AMRPlus, 3.2.3.0
Tecan.At.Instrument.Reader.GeniosUltra, 3.2.3.0
Tecan.At.Instrument.Reader.Safire3, 3.2.3.0
Tecan.At.Instrument.Reader.Safire3Pro, 3.2.3.0
Tecan.At.Instrument.Reader.SunriseMini, 3.2.3.0
Tecan.At.Instrument.Server, 3.4.2.0
Tecan.At.Instrument.Stacker.Connect, 3.4.2.0
Tecan.At.Instrument.Stacker.Server, 3.4.2.0
Tecan.At.Measurement.BuiltInTest.Common, 3.2.3.0
Tecan.At.Measurement.Common, 3.2.3.0
Tecan.At.Measurement.Server, 3.2.3.0
Tecan.At.XFluor, 1.10.4.0
Tecan.At.XFluor.Connect.Reader, 1.10.4.0
Tecan.At.XFluor.Core, 1.10.4.0
Tecan.At.XFluor.Device, 1.10.4.0
Tecan.At.XFluor.Device.AMR, 1.10.4.0
Tecan.At.XFluor.Device.AMRPlus, 1.10.4.0
Tecan.At.XFluor.Device.GeniosUltra, 1.10.4.0
Tecan.At.XFluor.Device.Reader, 1.10.4.0
Tecan.At.XFluor.Device.Safire3, 1.10.4.0
Tecan.At.XFluor.Device.Safire3Pro, 1.10.4.0
Tecan.At.XFluor.Device.SunriseMini, 1.10.4.0
Tecan.At.XFluor.ExcelOutput, 1.10.4.0
Tecan.At.XFluor.NanoQuant, 1.10.4.0
Tecan.At.XFluor.ReaderEditor, 1.10.4.0
</t>
        </r>
      </text>
    </comment>
    <comment ref="E3" authorId="0" shapeId="0" xr:uid="{00000000-0006-0000-0B00-000002000000}">
      <text>
        <r>
          <rPr>
            <b/>
            <sz val="9"/>
            <color indexed="81"/>
            <rFont val="Tahoma"/>
            <charset val="177"/>
          </rPr>
          <t xml:space="preserve">EHC, V_3.37_07/12_Infinite (Jul 20 2012/13.56.47)
MTP, V_3.37_07/12_Infinite (Jul 20 2012/13.56.47)
INB, V_3.37_07/12_Infinite (Jul 20 2012/13.56.47)
INA, V_3.37_07/12_Infinite (Jul 20 2012/13.56.47)
HCP, V_2.02_05/06_HCP (May 23 2006/14.05.27)
LUM, V_2.00_04/06_LUMINESCENCE (Apr  5 2006/08.57.29)
MEM, V_3.00_09/11_MCR (Sep 27 2011/15.05.45)
MEX, V_3.00_09/11_MCR (Sep 27 2011/15.05.10)
ZSCAN, V_3.37_07/12_Infinite (Jul 20 2012/13.56.47)
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Multilabs</author>
  </authors>
  <commentList>
    <comment ref="E1" authorId="0" shapeId="0" xr:uid="{00000000-0006-0000-0C00-000001000000}">
      <text>
        <r>
          <rPr>
            <b/>
            <sz val="9"/>
            <color indexed="81"/>
            <rFont val="Tahoma"/>
            <charset val="177"/>
          </rPr>
          <t xml:space="preserve">Tecan.At.Common, 3.4.2.0
Tecan.At.Common.DocumentManagement, 3.4.2.0
Tecan.At.Common.DocumentManagement.Reader, 3.2.3.0
Tecan.At.Common.MCS, 3.4.2.0
Tecan.At.Common.Results, 3.4.2.0
Tecan.At.Common.UI, 3.4.2.0
Tecan.At.Communication.Common, 3.4.2.0
Tecan.At.Communication.Port.IP, 3.4.2.0
Tecan.At.Communication.Port.RS232, 3.4.2.0
Tecan.At.Communication.Port.SIM.Common, 3.4.2.0
Tecan.At.Communication.Port.USB, 3.4.2.0
Tecan.At.Communication.Server, 3.4.2.0
Tecan.At.Communication.SIM.AMR, 3.2.3.0
Tecan.At.Communication.SIM.AMRPlus, 3.2.3.0
Tecan.At.Communication.SIM.Connect, 3.4.2.0
Tecan.At.Communication.SIM.GeniosUltra, 3.2.3.0
Tecan.At.Communication.SIM.Safire3, 3.2.3.0
Tecan.At.Communication.SIM.Safire3Pro, 3.2.3.0
Tecan.At.Communication.SIM.SunriseMini, 3.2.3.0
Tecan.At.Instrument.Common, 3.4.2.0
Tecan.At.Instrument.Common.GCM, 3.4.2.0
Tecan.At.Instrument.Common.Reader, 3.2.3.0
Tecan.At.Instrument.Common.Stacker, 3.4.2.0
Tecan.At.Instrument.Gas.GCM, 3.4.2.0
Tecan.At.Instrument.GCM.Server, 3.4.2.0
Tecan.At.Instrument.Reader.AMR, 3.2.3.0
Tecan.At.Instrument.Reader.AMRPlus, 3.2.3.0
Tecan.At.Instrument.Reader.GeniosUltra, 3.2.3.0
Tecan.At.Instrument.Reader.Safire3, 3.2.3.0
Tecan.At.Instrument.Reader.Safire3Pro, 3.2.3.0
Tecan.At.Instrument.Reader.SunriseMini, 3.2.3.0
Tecan.At.Instrument.Server, 3.4.2.0
Tecan.At.Instrument.Stacker.Connect, 3.4.2.0
Tecan.At.Instrument.Stacker.Server, 3.4.2.0
Tecan.At.Measurement.BuiltInTest.Common, 3.2.3.0
Tecan.At.Measurement.Common, 3.2.3.0
Tecan.At.Measurement.Server, 3.2.3.0
Tecan.At.XFluor, 1.10.4.0
Tecan.At.XFluor.Connect.Reader, 1.10.4.0
Tecan.At.XFluor.Core, 1.10.4.0
Tecan.At.XFluor.Device, 1.10.4.0
Tecan.At.XFluor.Device.AMR, 1.10.4.0
Tecan.At.XFluor.Device.AMRPlus, 1.10.4.0
Tecan.At.XFluor.Device.GeniosUltra, 1.10.4.0
Tecan.At.XFluor.Device.Reader, 1.10.4.0
Tecan.At.XFluor.Device.Safire3, 1.10.4.0
Tecan.At.XFluor.Device.Safire3Pro, 1.10.4.0
Tecan.At.XFluor.Device.SunriseMini, 1.10.4.0
Tecan.At.XFluor.ExcelOutput, 1.10.4.0
Tecan.At.XFluor.NanoQuant, 1.10.4.0
Tecan.At.XFluor.ReaderEditor, 1.10.4.0
</t>
        </r>
      </text>
    </comment>
    <comment ref="E3" authorId="0" shapeId="0" xr:uid="{00000000-0006-0000-0C00-000002000000}">
      <text>
        <r>
          <rPr>
            <b/>
            <sz val="9"/>
            <color indexed="81"/>
            <rFont val="Tahoma"/>
            <charset val="177"/>
          </rPr>
          <t xml:space="preserve">EHC, V_3.37_07/12_Infinite (Jul 20 2012/13.56.47)
MTP, V_3.37_07/12_Infinite (Jul 20 2012/13.56.47)
INB, V_3.37_07/12_Infinite (Jul 20 2012/13.56.47)
INA, V_3.37_07/12_Infinite (Jul 20 2012/13.56.47)
HCP, V_2.02_05/06_HCP (May 23 2006/14.05.27)
LUM, V_2.00_04/06_LUMINESCENCE (Apr  5 2006/08.57.29)
MEM, V_3.00_09/11_MCR (Sep 27 2011/15.05.45)
MEX, V_3.00_09/11_MCR (Sep 27 2011/15.05.10)
ZSCAN, V_3.37_07/12_Infinite (Jul 20 2012/13.56.47)
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Multilabs</author>
  </authors>
  <commentList>
    <comment ref="E1" authorId="0" shapeId="0" xr:uid="{00000000-0006-0000-0D00-000001000000}">
      <text>
        <r>
          <rPr>
            <b/>
            <sz val="9"/>
            <color indexed="81"/>
            <rFont val="Tahoma"/>
            <charset val="177"/>
          </rPr>
          <t xml:space="preserve">Tecan.At.Common, 3.4.2.0
Tecan.At.Common.DocumentManagement, 3.4.2.0
Tecan.At.Common.DocumentManagement.Reader, 3.2.3.0
Tecan.At.Common.MCS, 3.4.2.0
Tecan.At.Common.Results, 3.4.2.0
Tecan.At.Common.UI, 3.4.2.0
Tecan.At.Communication.Common, 3.4.2.0
Tecan.At.Communication.Port.IP, 3.4.2.0
Tecan.At.Communication.Port.RS232, 3.4.2.0
Tecan.At.Communication.Port.SIM.Common, 3.4.2.0
Tecan.At.Communication.Port.USB, 3.4.2.0
Tecan.At.Communication.Server, 3.4.2.0
Tecan.At.Communication.SIM.AMR, 3.2.3.0
Tecan.At.Communication.SIM.AMRPlus, 3.2.3.0
Tecan.At.Communication.SIM.Connect, 3.4.2.0
Tecan.At.Communication.SIM.GeniosUltra, 3.2.3.0
Tecan.At.Communication.SIM.Safire3, 3.2.3.0
Tecan.At.Communication.SIM.Safire3Pro, 3.2.3.0
Tecan.At.Communication.SIM.SunriseMini, 3.2.3.0
Tecan.At.Instrument.Common, 3.4.2.0
Tecan.At.Instrument.Common.GCM, 3.4.2.0
Tecan.At.Instrument.Common.Reader, 3.2.3.0
Tecan.At.Instrument.Common.Stacker, 3.4.2.0
Tecan.At.Instrument.Gas.GCM, 3.4.2.0
Tecan.At.Instrument.GCM.Server, 3.4.2.0
Tecan.At.Instrument.Reader.AMR, 3.2.3.0
Tecan.At.Instrument.Reader.AMRPlus, 3.2.3.0
Tecan.At.Instrument.Reader.GeniosUltra, 3.2.3.0
Tecan.At.Instrument.Reader.Safire3, 3.2.3.0
Tecan.At.Instrument.Reader.Safire3Pro, 3.2.3.0
Tecan.At.Instrument.Reader.SunriseMini, 3.2.3.0
Tecan.At.Instrument.Server, 3.4.2.0
Tecan.At.Instrument.Stacker.Connect, 3.4.2.0
Tecan.At.Instrument.Stacker.Server, 3.4.2.0
Tecan.At.Measurement.BuiltInTest.Common, 3.2.3.0
Tecan.At.Measurement.Common, 3.2.3.0
Tecan.At.Measurement.Server, 3.2.3.0
Tecan.At.XFluor, 1.10.4.0
Tecan.At.XFluor.Connect.Reader, 1.10.4.0
Tecan.At.XFluor.Core, 1.10.4.0
Tecan.At.XFluor.Device, 1.10.4.0
Tecan.At.XFluor.Device.AMR, 1.10.4.0
Tecan.At.XFluor.Device.AMRPlus, 1.10.4.0
Tecan.At.XFluor.Device.GeniosUltra, 1.10.4.0
Tecan.At.XFluor.Device.Reader, 1.10.4.0
Tecan.At.XFluor.Device.Safire3, 1.10.4.0
Tecan.At.XFluor.Device.Safire3Pro, 1.10.4.0
Tecan.At.XFluor.Device.SunriseMini, 1.10.4.0
Tecan.At.XFluor.ExcelOutput, 1.10.4.0
Tecan.At.XFluor.NanoQuant, 1.10.4.0
Tecan.At.XFluor.ReaderEditor, 1.10.4.0
</t>
        </r>
      </text>
    </comment>
    <comment ref="E3" authorId="0" shapeId="0" xr:uid="{00000000-0006-0000-0D00-000002000000}">
      <text>
        <r>
          <rPr>
            <b/>
            <sz val="9"/>
            <color indexed="81"/>
            <rFont val="Tahoma"/>
            <charset val="177"/>
          </rPr>
          <t xml:space="preserve">EHC, V_3.37_07/12_Infinite (Jul 20 2012/13.56.47)
MTP, V_3.37_07/12_Infinite (Jul 20 2012/13.56.47)
INB, V_3.37_07/12_Infinite (Jul 20 2012/13.56.47)
INA, V_3.37_07/12_Infinite (Jul 20 2012/13.56.47)
HCP, V_2.02_05/06_HCP (May 23 2006/14.05.27)
LUM, V_2.00_04/06_LUMINESCENCE (Apr  5 2006/08.57.29)
MEM, V_3.00_09/11_MCR (Sep 27 2011/15.05.45)
MEX, V_3.00_09/11_MCR (Sep 27 2011/15.05.10)
ZSCAN, V_3.37_07/12_Infinite (Jul 20 2012/13.56.47)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Multilabs</author>
  </authors>
  <commentList>
    <comment ref="E1" authorId="0" shapeId="0" xr:uid="{00000000-0006-0000-0100-000001000000}">
      <text>
        <r>
          <rPr>
            <b/>
            <sz val="9"/>
            <color indexed="81"/>
            <rFont val="Tahoma"/>
            <charset val="177"/>
          </rPr>
          <t xml:space="preserve">Tecan.At.Common, 3.4.2.0
Tecan.At.Common.DocumentManagement, 3.4.2.0
Tecan.At.Common.DocumentManagement.Reader, 3.2.3.0
Tecan.At.Common.MCS, 3.4.2.0
Tecan.At.Common.Results, 3.4.2.0
Tecan.At.Common.UI, 3.4.2.0
Tecan.At.Communication.Common, 3.4.2.0
Tecan.At.Communication.Port.IP, 3.4.2.0
Tecan.At.Communication.Port.RS232, 3.4.2.0
Tecan.At.Communication.Port.SIM.Common, 3.4.2.0
Tecan.At.Communication.Port.USB, 3.4.2.0
Tecan.At.Communication.Server, 3.4.2.0
Tecan.At.Communication.SIM.AMR, 3.2.3.0
Tecan.At.Communication.SIM.AMRPlus, 3.2.3.0
Tecan.At.Communication.SIM.Connect, 3.4.2.0
Tecan.At.Communication.SIM.GeniosUltra, 3.2.3.0
Tecan.At.Communication.SIM.Safire3, 3.2.3.0
Tecan.At.Communication.SIM.Safire3Pro, 3.2.3.0
Tecan.At.Communication.SIM.SunriseMini, 3.2.3.0
Tecan.At.Instrument.Common, 3.4.2.0
Tecan.At.Instrument.Common.GCM, 3.4.2.0
Tecan.At.Instrument.Common.Reader, 3.2.3.0
Tecan.At.Instrument.Common.Stacker, 3.4.2.0
Tecan.At.Instrument.Gas.GCM, 3.4.2.0
Tecan.At.Instrument.GCM.Server, 3.4.2.0
Tecan.At.Instrument.Reader.AMR, 3.2.3.0
Tecan.At.Instrument.Reader.AMRPlus, 3.2.3.0
Tecan.At.Instrument.Reader.GeniosUltra, 3.2.3.0
Tecan.At.Instrument.Reader.Safire3, 3.2.3.0
Tecan.At.Instrument.Reader.Safire3Pro, 3.2.3.0
Tecan.At.Instrument.Reader.SunriseMini, 3.2.3.0
Tecan.At.Instrument.Server, 3.4.2.0
Tecan.At.Instrument.Stacker.Connect, 3.4.2.0
Tecan.At.Instrument.Stacker.Server, 3.4.2.0
Tecan.At.Measurement.BuiltInTest.Common, 3.2.3.0
Tecan.At.Measurement.Common, 3.2.3.0
Tecan.At.Measurement.Server, 3.2.3.0
Tecan.At.XFluor, 1.10.4.0
Tecan.At.XFluor.Connect.Reader, 1.10.4.0
Tecan.At.XFluor.Core, 1.10.4.0
Tecan.At.XFluor.Device, 1.10.4.0
Tecan.At.XFluor.Device.AMR, 1.10.4.0
Tecan.At.XFluor.Device.AMRPlus, 1.10.4.0
Tecan.At.XFluor.Device.GeniosUltra, 1.10.4.0
Tecan.At.XFluor.Device.Reader, 1.10.4.0
Tecan.At.XFluor.Device.Safire3, 1.10.4.0
Tecan.At.XFluor.Device.Safire3Pro, 1.10.4.0
Tecan.At.XFluor.Device.SunriseMini, 1.10.4.0
Tecan.At.XFluor.ExcelOutput, 1.10.4.0
Tecan.At.XFluor.NanoQuant, 1.10.4.0
Tecan.At.XFluor.ReaderEditor, 1.10.4.0
</t>
        </r>
      </text>
    </comment>
    <comment ref="E3" authorId="0" shapeId="0" xr:uid="{00000000-0006-0000-0100-000002000000}">
      <text>
        <r>
          <rPr>
            <b/>
            <sz val="9"/>
            <color indexed="81"/>
            <rFont val="Tahoma"/>
            <charset val="177"/>
          </rPr>
          <t xml:space="preserve">EHC, V_3.37_07/12_Infinite (Jul 20 2012/13.56.47)
MTP, V_3.37_07/12_Infinite (Jul 20 2012/13.56.47)
INB, V_3.37_07/12_Infinite (Jul 20 2012/13.56.47)
INA, V_3.37_07/12_Infinite (Jul 20 2012/13.56.47)
HCP, V_2.02_05/06_HCP (May 23 2006/14.05.27)
LUM, V_2.00_04/06_LUMINESCENCE (Apr  5 2006/08.57.29)
MEM, V_3.00_09/11_MCR (Sep 27 2011/15.05.45)
MEX, V_3.00_09/11_MCR (Sep 27 2011/15.05.10)
ZSCAN, V_3.37_07/12_Infinite (Jul 20 2012/13.56.47)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Multilabs</author>
  </authors>
  <commentList>
    <comment ref="E1" authorId="0" shapeId="0" xr:uid="{00000000-0006-0000-0200-000001000000}">
      <text>
        <r>
          <rPr>
            <b/>
            <sz val="9"/>
            <color indexed="81"/>
            <rFont val="Tahoma"/>
            <charset val="177"/>
          </rPr>
          <t xml:space="preserve">Tecan.At.Common, 3.4.2.0
Tecan.At.Common.DocumentManagement, 3.4.2.0
Tecan.At.Common.DocumentManagement.Reader, 3.2.3.0
Tecan.At.Common.MCS, 3.4.2.0
Tecan.At.Common.Results, 3.4.2.0
Tecan.At.Common.UI, 3.4.2.0
Tecan.At.Communication.Common, 3.4.2.0
Tecan.At.Communication.Port.IP, 3.4.2.0
Tecan.At.Communication.Port.RS232, 3.4.2.0
Tecan.At.Communication.Port.SIM.Common, 3.4.2.0
Tecan.At.Communication.Port.USB, 3.4.2.0
Tecan.At.Communication.Server, 3.4.2.0
Tecan.At.Communication.SIM.AMR, 3.2.3.0
Tecan.At.Communication.SIM.AMRPlus, 3.2.3.0
Tecan.At.Communication.SIM.Connect, 3.4.2.0
Tecan.At.Communication.SIM.GeniosUltra, 3.2.3.0
Tecan.At.Communication.SIM.Safire3, 3.2.3.0
Tecan.At.Communication.SIM.Safire3Pro, 3.2.3.0
Tecan.At.Communication.SIM.SunriseMini, 3.2.3.0
Tecan.At.Instrument.Common, 3.4.2.0
Tecan.At.Instrument.Common.GCM, 3.4.2.0
Tecan.At.Instrument.Common.Reader, 3.2.3.0
Tecan.At.Instrument.Common.Stacker, 3.4.2.0
Tecan.At.Instrument.Gas.GCM, 3.4.2.0
Tecan.At.Instrument.GCM.Server, 3.4.2.0
Tecan.At.Instrument.Reader.AMR, 3.2.3.0
Tecan.At.Instrument.Reader.AMRPlus, 3.2.3.0
Tecan.At.Instrument.Reader.GeniosUltra, 3.2.3.0
Tecan.At.Instrument.Reader.Safire3, 3.2.3.0
Tecan.At.Instrument.Reader.Safire3Pro, 3.2.3.0
Tecan.At.Instrument.Reader.SunriseMini, 3.2.3.0
Tecan.At.Instrument.Server, 3.4.2.0
Tecan.At.Instrument.Stacker.Connect, 3.4.2.0
Tecan.At.Instrument.Stacker.Server, 3.4.2.0
Tecan.At.Measurement.BuiltInTest.Common, 3.2.3.0
Tecan.At.Measurement.Common, 3.2.3.0
Tecan.At.Measurement.Server, 3.2.3.0
Tecan.At.XFluor, 1.10.4.0
Tecan.At.XFluor.Connect.Reader, 1.10.4.0
Tecan.At.XFluor.Core, 1.10.4.0
Tecan.At.XFluor.Device, 1.10.4.0
Tecan.At.XFluor.Device.AMR, 1.10.4.0
Tecan.At.XFluor.Device.AMRPlus, 1.10.4.0
Tecan.At.XFluor.Device.GeniosUltra, 1.10.4.0
Tecan.At.XFluor.Device.Reader, 1.10.4.0
Tecan.At.XFluor.Device.Safire3, 1.10.4.0
Tecan.At.XFluor.Device.Safire3Pro, 1.10.4.0
Tecan.At.XFluor.Device.SunriseMini, 1.10.4.0
Tecan.At.XFluor.ExcelOutput, 1.10.4.0
Tecan.At.XFluor.NanoQuant, 1.10.4.0
Tecan.At.XFluor.ReaderEditor, 1.10.4.0
</t>
        </r>
      </text>
    </comment>
    <comment ref="E3" authorId="0" shapeId="0" xr:uid="{00000000-0006-0000-0200-000002000000}">
      <text>
        <r>
          <rPr>
            <b/>
            <sz val="9"/>
            <color indexed="81"/>
            <rFont val="Tahoma"/>
            <charset val="177"/>
          </rPr>
          <t xml:space="preserve">EHC, V_3.37_07/12_Infinite (Jul 20 2012/13.56.47)
MTP, V_3.37_07/12_Infinite (Jul 20 2012/13.56.47)
INB, V_3.37_07/12_Infinite (Jul 20 2012/13.56.47)
INA, V_3.37_07/12_Infinite (Jul 20 2012/13.56.47)
HCP, V_2.02_05/06_HCP (May 23 2006/14.05.27)
LUM, V_2.00_04/06_LUMINESCENCE (Apr  5 2006/08.57.29)
MEM, V_3.00_09/11_MCR (Sep 27 2011/15.05.45)
MEX, V_3.00_09/11_MCR (Sep 27 2011/15.05.10)
ZSCAN, V_3.37_07/12_Infinite (Jul 20 2012/13.56.47)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Multilabs</author>
  </authors>
  <commentList>
    <comment ref="E1" authorId="0" shapeId="0" xr:uid="{00000000-0006-0000-0300-000001000000}">
      <text>
        <r>
          <rPr>
            <b/>
            <sz val="9"/>
            <color indexed="81"/>
            <rFont val="Tahoma"/>
            <charset val="177"/>
          </rPr>
          <t xml:space="preserve">Tecan.At.Common, 3.4.2.0
Tecan.At.Common.DocumentManagement, 3.4.2.0
Tecan.At.Common.DocumentManagement.Reader, 3.2.3.0
Tecan.At.Common.MCS, 3.4.2.0
Tecan.At.Common.Results, 3.4.2.0
Tecan.At.Common.UI, 3.4.2.0
Tecan.At.Communication.Common, 3.4.2.0
Tecan.At.Communication.Port.IP, 3.4.2.0
Tecan.At.Communication.Port.RS232, 3.4.2.0
Tecan.At.Communication.Port.SIM.Common, 3.4.2.0
Tecan.At.Communication.Port.USB, 3.4.2.0
Tecan.At.Communication.Server, 3.4.2.0
Tecan.At.Communication.SIM.AMR, 3.2.3.0
Tecan.At.Communication.SIM.AMRPlus, 3.2.3.0
Tecan.At.Communication.SIM.Connect, 3.4.2.0
Tecan.At.Communication.SIM.GeniosUltra, 3.2.3.0
Tecan.At.Communication.SIM.Safire3, 3.2.3.0
Tecan.At.Communication.SIM.Safire3Pro, 3.2.3.0
Tecan.At.Communication.SIM.SunriseMini, 3.2.3.0
Tecan.At.Instrument.Common, 3.4.2.0
Tecan.At.Instrument.Common.GCM, 3.4.2.0
Tecan.At.Instrument.Common.Reader, 3.2.3.0
Tecan.At.Instrument.Common.Stacker, 3.4.2.0
Tecan.At.Instrument.Gas.GCM, 3.4.2.0
Tecan.At.Instrument.GCM.Server, 3.4.2.0
Tecan.At.Instrument.Reader.AMR, 3.2.3.0
Tecan.At.Instrument.Reader.AMRPlus, 3.2.3.0
Tecan.At.Instrument.Reader.GeniosUltra, 3.2.3.0
Tecan.At.Instrument.Reader.Safire3, 3.2.3.0
Tecan.At.Instrument.Reader.Safire3Pro, 3.2.3.0
Tecan.At.Instrument.Reader.SunriseMini, 3.2.3.0
Tecan.At.Instrument.Server, 3.4.2.0
Tecan.At.Instrument.Stacker.Connect, 3.4.2.0
Tecan.At.Instrument.Stacker.Server, 3.4.2.0
Tecan.At.Measurement.BuiltInTest.Common, 3.2.3.0
Tecan.At.Measurement.Common, 3.2.3.0
Tecan.At.Measurement.Server, 3.2.3.0
Tecan.At.XFluor, 1.10.4.0
Tecan.At.XFluor.Connect.Reader, 1.10.4.0
Tecan.At.XFluor.Core, 1.10.4.0
Tecan.At.XFluor.Device, 1.10.4.0
Tecan.At.XFluor.Device.AMR, 1.10.4.0
Tecan.At.XFluor.Device.AMRPlus, 1.10.4.0
Tecan.At.XFluor.Device.GeniosUltra, 1.10.4.0
Tecan.At.XFluor.Device.Reader, 1.10.4.0
Tecan.At.XFluor.Device.Safire3, 1.10.4.0
Tecan.At.XFluor.Device.Safire3Pro, 1.10.4.0
Tecan.At.XFluor.Device.SunriseMini, 1.10.4.0
Tecan.At.XFluor.ExcelOutput, 1.10.4.0
Tecan.At.XFluor.NanoQuant, 1.10.4.0
Tecan.At.XFluor.ReaderEditor, 1.10.4.0
</t>
        </r>
      </text>
    </comment>
    <comment ref="E3" authorId="0" shapeId="0" xr:uid="{00000000-0006-0000-0300-000002000000}">
      <text>
        <r>
          <rPr>
            <b/>
            <sz val="9"/>
            <color indexed="81"/>
            <rFont val="Tahoma"/>
            <charset val="177"/>
          </rPr>
          <t xml:space="preserve">EHC, V_3.37_07/12_Infinite (Jul 20 2012/13.56.47)
MTP, V_3.37_07/12_Infinite (Jul 20 2012/13.56.47)
INB, V_3.37_07/12_Infinite (Jul 20 2012/13.56.47)
INA, V_3.37_07/12_Infinite (Jul 20 2012/13.56.47)
HCP, V_2.02_05/06_HCP (May 23 2006/14.05.27)
LUM, V_2.00_04/06_LUMINESCENCE (Apr  5 2006/08.57.29)
MEM, V_3.00_09/11_MCR (Sep 27 2011/15.05.45)
MEX, V_3.00_09/11_MCR (Sep 27 2011/15.05.10)
ZSCAN, V_3.37_07/12_Infinite (Jul 20 2012/13.56.47)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Multilabs</author>
  </authors>
  <commentList>
    <comment ref="E1" authorId="0" shapeId="0" xr:uid="{00000000-0006-0000-0400-000001000000}">
      <text>
        <r>
          <rPr>
            <b/>
            <sz val="9"/>
            <color indexed="81"/>
            <rFont val="Tahoma"/>
            <charset val="177"/>
          </rPr>
          <t xml:space="preserve">Tecan.At.Common, 3.4.2.0
Tecan.At.Common.DocumentManagement, 3.4.2.0
Tecan.At.Common.DocumentManagement.Reader, 3.2.3.0
Tecan.At.Common.MCS, 3.4.2.0
Tecan.At.Common.Results, 3.4.2.0
Tecan.At.Common.UI, 3.4.2.0
Tecan.At.Communication.Common, 3.4.2.0
Tecan.At.Communication.Port.IP, 3.4.2.0
Tecan.At.Communication.Port.RS232, 3.4.2.0
Tecan.At.Communication.Port.SIM.Common, 3.4.2.0
Tecan.At.Communication.Port.USB, 3.4.2.0
Tecan.At.Communication.Server, 3.4.2.0
Tecan.At.Communication.SIM.AMR, 3.2.3.0
Tecan.At.Communication.SIM.AMRPlus, 3.2.3.0
Tecan.At.Communication.SIM.Connect, 3.4.2.0
Tecan.At.Communication.SIM.GeniosUltra, 3.2.3.0
Tecan.At.Communication.SIM.Safire3, 3.2.3.0
Tecan.At.Communication.SIM.Safire3Pro, 3.2.3.0
Tecan.At.Communication.SIM.SunriseMini, 3.2.3.0
Tecan.At.Instrument.Common, 3.4.2.0
Tecan.At.Instrument.Common.GCM, 3.4.2.0
Tecan.At.Instrument.Common.Reader, 3.2.3.0
Tecan.At.Instrument.Common.Stacker, 3.4.2.0
Tecan.At.Instrument.Gas.GCM, 3.4.2.0
Tecan.At.Instrument.GCM.Server, 3.4.2.0
Tecan.At.Instrument.Reader.AMR, 3.2.3.0
Tecan.At.Instrument.Reader.AMRPlus, 3.2.3.0
Tecan.At.Instrument.Reader.GeniosUltra, 3.2.3.0
Tecan.At.Instrument.Reader.Safire3, 3.2.3.0
Tecan.At.Instrument.Reader.Safire3Pro, 3.2.3.0
Tecan.At.Instrument.Reader.SunriseMini, 3.2.3.0
Tecan.At.Instrument.Server, 3.4.2.0
Tecan.At.Instrument.Stacker.Connect, 3.4.2.0
Tecan.At.Instrument.Stacker.Server, 3.4.2.0
Tecan.At.Measurement.BuiltInTest.Common, 3.2.3.0
Tecan.At.Measurement.Common, 3.2.3.0
Tecan.At.Measurement.Server, 3.2.3.0
Tecan.At.XFluor, 1.10.4.0
Tecan.At.XFluor.Connect.Reader, 1.10.4.0
Tecan.At.XFluor.Core, 1.10.4.0
Tecan.At.XFluor.Device, 1.10.4.0
Tecan.At.XFluor.Device.AMR, 1.10.4.0
Tecan.At.XFluor.Device.AMRPlus, 1.10.4.0
Tecan.At.XFluor.Device.GeniosUltra, 1.10.4.0
Tecan.At.XFluor.Device.Reader, 1.10.4.0
Tecan.At.XFluor.Device.Safire3, 1.10.4.0
Tecan.At.XFluor.Device.Safire3Pro, 1.10.4.0
Tecan.At.XFluor.Device.SunriseMini, 1.10.4.0
Tecan.At.XFluor.ExcelOutput, 1.10.4.0
Tecan.At.XFluor.NanoQuant, 1.10.4.0
Tecan.At.XFluor.ReaderEditor, 1.10.4.0
</t>
        </r>
      </text>
    </comment>
    <comment ref="E3" authorId="0" shapeId="0" xr:uid="{00000000-0006-0000-0400-000002000000}">
      <text>
        <r>
          <rPr>
            <b/>
            <sz val="9"/>
            <color indexed="81"/>
            <rFont val="Tahoma"/>
            <charset val="177"/>
          </rPr>
          <t xml:space="preserve">EHC, V_3.37_07/12_Infinite (Jul 20 2012/13.56.47)
MTP, V_3.37_07/12_Infinite (Jul 20 2012/13.56.47)
INB, V_3.37_07/12_Infinite (Jul 20 2012/13.56.47)
INA, V_3.37_07/12_Infinite (Jul 20 2012/13.56.47)
HCP, V_2.02_05/06_HCP (May 23 2006/14.05.27)
LUM, V_2.00_04/06_LUMINESCENCE (Apr  5 2006/08.57.29)
MEM, V_3.00_09/11_MCR (Sep 27 2011/15.05.45)
MEX, V_3.00_09/11_MCR (Sep 27 2011/15.05.10)
ZSCAN, V_3.37_07/12_Infinite (Jul 20 2012/13.56.47)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Multilabs</author>
  </authors>
  <commentList>
    <comment ref="E1" authorId="0" shapeId="0" xr:uid="{00000000-0006-0000-0500-000001000000}">
      <text>
        <r>
          <rPr>
            <b/>
            <sz val="9"/>
            <color indexed="81"/>
            <rFont val="Tahoma"/>
            <charset val="177"/>
          </rPr>
          <t xml:space="preserve">Tecan.At.Common, 3.4.2.0
Tecan.At.Common.DocumentManagement, 3.4.2.0
Tecan.At.Common.DocumentManagement.Reader, 3.2.3.0
Tecan.At.Common.MCS, 3.4.2.0
Tecan.At.Common.Results, 3.4.2.0
Tecan.At.Common.UI, 3.4.2.0
Tecan.At.Communication.Common, 3.4.2.0
Tecan.At.Communication.Port.IP, 3.4.2.0
Tecan.At.Communication.Port.RS232, 3.4.2.0
Tecan.At.Communication.Port.SIM.Common, 3.4.2.0
Tecan.At.Communication.Port.USB, 3.4.2.0
Tecan.At.Communication.Server, 3.4.2.0
Tecan.At.Communication.SIM.AMR, 3.2.3.0
Tecan.At.Communication.SIM.AMRPlus, 3.2.3.0
Tecan.At.Communication.SIM.Connect, 3.4.2.0
Tecan.At.Communication.SIM.GeniosUltra, 3.2.3.0
Tecan.At.Communication.SIM.Safire3, 3.2.3.0
Tecan.At.Communication.SIM.Safire3Pro, 3.2.3.0
Tecan.At.Communication.SIM.SunriseMini, 3.2.3.0
Tecan.At.Instrument.Common, 3.4.2.0
Tecan.At.Instrument.Common.GCM, 3.4.2.0
Tecan.At.Instrument.Common.Reader, 3.2.3.0
Tecan.At.Instrument.Common.Stacker, 3.4.2.0
Tecan.At.Instrument.Gas.GCM, 3.4.2.0
Tecan.At.Instrument.GCM.Server, 3.4.2.0
Tecan.At.Instrument.Reader.AMR, 3.2.3.0
Tecan.At.Instrument.Reader.AMRPlus, 3.2.3.0
Tecan.At.Instrument.Reader.GeniosUltra, 3.2.3.0
Tecan.At.Instrument.Reader.Safire3, 3.2.3.0
Tecan.At.Instrument.Reader.Safire3Pro, 3.2.3.0
Tecan.At.Instrument.Reader.SunriseMini, 3.2.3.0
Tecan.At.Instrument.Server, 3.4.2.0
Tecan.At.Instrument.Stacker.Connect, 3.4.2.0
Tecan.At.Instrument.Stacker.Server, 3.4.2.0
Tecan.At.Measurement.BuiltInTest.Common, 3.2.3.0
Tecan.At.Measurement.Common, 3.2.3.0
Tecan.At.Measurement.Server, 3.2.3.0
Tecan.At.XFluor, 1.10.4.0
Tecan.At.XFluor.Connect.Reader, 1.10.4.0
Tecan.At.XFluor.Core, 1.10.4.0
Tecan.At.XFluor.Device, 1.10.4.0
Tecan.At.XFluor.Device.AMR, 1.10.4.0
Tecan.At.XFluor.Device.AMRPlus, 1.10.4.0
Tecan.At.XFluor.Device.GeniosUltra, 1.10.4.0
Tecan.At.XFluor.Device.Reader, 1.10.4.0
Tecan.At.XFluor.Device.Safire3, 1.10.4.0
Tecan.At.XFluor.Device.Safire3Pro, 1.10.4.0
Tecan.At.XFluor.Device.SunriseMini, 1.10.4.0
Tecan.At.XFluor.ExcelOutput, 1.10.4.0
Tecan.At.XFluor.NanoQuant, 1.10.4.0
Tecan.At.XFluor.ReaderEditor, 1.10.4.0
</t>
        </r>
      </text>
    </comment>
    <comment ref="E3" authorId="0" shapeId="0" xr:uid="{00000000-0006-0000-0500-000002000000}">
      <text>
        <r>
          <rPr>
            <b/>
            <sz val="9"/>
            <color indexed="81"/>
            <rFont val="Tahoma"/>
            <charset val="177"/>
          </rPr>
          <t xml:space="preserve">EHC, V_3.37_07/12_Infinite (Jul 20 2012/13.56.47)
MTP, V_3.37_07/12_Infinite (Jul 20 2012/13.56.47)
INB, V_3.37_07/12_Infinite (Jul 20 2012/13.56.47)
INA, V_3.37_07/12_Infinite (Jul 20 2012/13.56.47)
HCP, V_2.02_05/06_HCP (May 23 2006/14.05.27)
LUM, V_2.00_04/06_LUMINESCENCE (Apr  5 2006/08.57.29)
MEM, V_3.00_09/11_MCR (Sep 27 2011/15.05.45)
MEX, V_3.00_09/11_MCR (Sep 27 2011/15.05.10)
ZSCAN, V_3.37_07/12_Infinite (Jul 20 2012/13.56.47)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Multilabs</author>
  </authors>
  <commentList>
    <comment ref="E1" authorId="0" shapeId="0" xr:uid="{00000000-0006-0000-0600-000001000000}">
      <text>
        <r>
          <rPr>
            <b/>
            <sz val="9"/>
            <color indexed="81"/>
            <rFont val="Tahoma"/>
            <charset val="177"/>
          </rPr>
          <t xml:space="preserve">Tecan.At.Common, 3.4.2.0
Tecan.At.Common.DocumentManagement, 3.4.2.0
Tecan.At.Common.DocumentManagement.Reader, 3.2.3.0
Tecan.At.Common.MCS, 3.4.2.0
Tecan.At.Common.Results, 3.4.2.0
Tecan.At.Common.UI, 3.4.2.0
Tecan.At.Communication.Common, 3.4.2.0
Tecan.At.Communication.Port.IP, 3.4.2.0
Tecan.At.Communication.Port.RS232, 3.4.2.0
Tecan.At.Communication.Port.SIM.Common, 3.4.2.0
Tecan.At.Communication.Port.USB, 3.4.2.0
Tecan.At.Communication.Server, 3.4.2.0
Tecan.At.Communication.SIM.AMR, 3.2.3.0
Tecan.At.Communication.SIM.AMRPlus, 3.2.3.0
Tecan.At.Communication.SIM.Connect, 3.4.2.0
Tecan.At.Communication.SIM.GeniosUltra, 3.2.3.0
Tecan.At.Communication.SIM.Safire3, 3.2.3.0
Tecan.At.Communication.SIM.Safire3Pro, 3.2.3.0
Tecan.At.Communication.SIM.SunriseMini, 3.2.3.0
Tecan.At.Instrument.Common, 3.4.2.0
Tecan.At.Instrument.Common.GCM, 3.4.2.0
Tecan.At.Instrument.Common.Reader, 3.2.3.0
Tecan.At.Instrument.Common.Stacker, 3.4.2.0
Tecan.At.Instrument.Gas.GCM, 3.4.2.0
Tecan.At.Instrument.GCM.Server, 3.4.2.0
Tecan.At.Instrument.Reader.AMR, 3.2.3.0
Tecan.At.Instrument.Reader.AMRPlus, 3.2.3.0
Tecan.At.Instrument.Reader.GeniosUltra, 3.2.3.0
Tecan.At.Instrument.Reader.Safire3, 3.2.3.0
Tecan.At.Instrument.Reader.Safire3Pro, 3.2.3.0
Tecan.At.Instrument.Reader.SunriseMini, 3.2.3.0
Tecan.At.Instrument.Server, 3.4.2.0
Tecan.At.Instrument.Stacker.Connect, 3.4.2.0
Tecan.At.Instrument.Stacker.Server, 3.4.2.0
Tecan.At.Measurement.BuiltInTest.Common, 3.2.3.0
Tecan.At.Measurement.Common, 3.2.3.0
Tecan.At.Measurement.Server, 3.2.3.0
Tecan.At.XFluor, 1.10.4.0
Tecan.At.XFluor.Connect.Reader, 1.10.4.0
Tecan.At.XFluor.Core, 1.10.4.0
Tecan.At.XFluor.Device, 1.10.4.0
Tecan.At.XFluor.Device.AMR, 1.10.4.0
Tecan.At.XFluor.Device.AMRPlus, 1.10.4.0
Tecan.At.XFluor.Device.GeniosUltra, 1.10.4.0
Tecan.At.XFluor.Device.Reader, 1.10.4.0
Tecan.At.XFluor.Device.Safire3, 1.10.4.0
Tecan.At.XFluor.Device.Safire3Pro, 1.10.4.0
Tecan.At.XFluor.Device.SunriseMini, 1.10.4.0
Tecan.At.XFluor.ExcelOutput, 1.10.4.0
Tecan.At.XFluor.NanoQuant, 1.10.4.0
Tecan.At.XFluor.ReaderEditor, 1.10.4.0
</t>
        </r>
      </text>
    </comment>
    <comment ref="E3" authorId="0" shapeId="0" xr:uid="{00000000-0006-0000-0600-000002000000}">
      <text>
        <r>
          <rPr>
            <b/>
            <sz val="9"/>
            <color indexed="81"/>
            <rFont val="Tahoma"/>
            <charset val="177"/>
          </rPr>
          <t xml:space="preserve">EHC, V_3.37_07/12_Infinite (Jul 20 2012/13.56.47)
MTP, V_3.37_07/12_Infinite (Jul 20 2012/13.56.47)
INB, V_3.37_07/12_Infinite (Jul 20 2012/13.56.47)
INA, V_3.37_07/12_Infinite (Jul 20 2012/13.56.47)
HCP, V_2.02_05/06_HCP (May 23 2006/14.05.27)
LUM, V_2.00_04/06_LUMINESCENCE (Apr  5 2006/08.57.29)
MEM, V_3.00_09/11_MCR (Sep 27 2011/15.05.45)
MEX, V_3.00_09/11_MCR (Sep 27 2011/15.05.10)
ZSCAN, V_3.37_07/12_Infinite (Jul 20 2012/13.56.47)
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Multilabs</author>
  </authors>
  <commentList>
    <comment ref="E1" authorId="0" shapeId="0" xr:uid="{00000000-0006-0000-0700-000001000000}">
      <text>
        <r>
          <rPr>
            <b/>
            <sz val="9"/>
            <color indexed="81"/>
            <rFont val="Tahoma"/>
            <charset val="177"/>
          </rPr>
          <t xml:space="preserve">Tecan.At.Common, 3.4.2.0
Tecan.At.Common.DocumentManagement, 3.4.2.0
Tecan.At.Common.DocumentManagement.Reader, 3.2.3.0
Tecan.At.Common.MCS, 3.4.2.0
Tecan.At.Common.Results, 3.4.2.0
Tecan.At.Common.UI, 3.4.2.0
Tecan.At.Communication.Common, 3.4.2.0
Tecan.At.Communication.Port.IP, 3.4.2.0
Tecan.At.Communication.Port.RS232, 3.4.2.0
Tecan.At.Communication.Port.SIM.Common, 3.4.2.0
Tecan.At.Communication.Port.USB, 3.4.2.0
Tecan.At.Communication.Server, 3.4.2.0
Tecan.At.Communication.SIM.AMR, 3.2.3.0
Tecan.At.Communication.SIM.AMRPlus, 3.2.3.0
Tecan.At.Communication.SIM.Connect, 3.4.2.0
Tecan.At.Communication.SIM.GeniosUltra, 3.2.3.0
Tecan.At.Communication.SIM.Safire3, 3.2.3.0
Tecan.At.Communication.SIM.Safire3Pro, 3.2.3.0
Tecan.At.Communication.SIM.SunriseMini, 3.2.3.0
Tecan.At.Instrument.Common, 3.4.2.0
Tecan.At.Instrument.Common.GCM, 3.4.2.0
Tecan.At.Instrument.Common.Reader, 3.2.3.0
Tecan.At.Instrument.Common.Stacker, 3.4.2.0
Tecan.At.Instrument.Gas.GCM, 3.4.2.0
Tecan.At.Instrument.GCM.Server, 3.4.2.0
Tecan.At.Instrument.Reader.AMR, 3.2.3.0
Tecan.At.Instrument.Reader.AMRPlus, 3.2.3.0
Tecan.At.Instrument.Reader.GeniosUltra, 3.2.3.0
Tecan.At.Instrument.Reader.Safire3, 3.2.3.0
Tecan.At.Instrument.Reader.Safire3Pro, 3.2.3.0
Tecan.At.Instrument.Reader.SunriseMini, 3.2.3.0
Tecan.At.Instrument.Server, 3.4.2.0
Tecan.At.Instrument.Stacker.Connect, 3.4.2.0
Tecan.At.Instrument.Stacker.Server, 3.4.2.0
Tecan.At.Measurement.BuiltInTest.Common, 3.2.3.0
Tecan.At.Measurement.Common, 3.2.3.0
Tecan.At.Measurement.Server, 3.2.3.0
Tecan.At.XFluor, 1.10.4.0
Tecan.At.XFluor.Connect.Reader, 1.10.4.0
Tecan.At.XFluor.Core, 1.10.4.0
Tecan.At.XFluor.Device, 1.10.4.0
Tecan.At.XFluor.Device.AMR, 1.10.4.0
Tecan.At.XFluor.Device.AMRPlus, 1.10.4.0
Tecan.At.XFluor.Device.GeniosUltra, 1.10.4.0
Tecan.At.XFluor.Device.Reader, 1.10.4.0
Tecan.At.XFluor.Device.Safire3, 1.10.4.0
Tecan.At.XFluor.Device.Safire3Pro, 1.10.4.0
Tecan.At.XFluor.Device.SunriseMini, 1.10.4.0
Tecan.At.XFluor.ExcelOutput, 1.10.4.0
Tecan.At.XFluor.NanoQuant, 1.10.4.0
Tecan.At.XFluor.ReaderEditor, 1.10.4.0
</t>
        </r>
      </text>
    </comment>
    <comment ref="E3" authorId="0" shapeId="0" xr:uid="{00000000-0006-0000-0700-000002000000}">
      <text>
        <r>
          <rPr>
            <b/>
            <sz val="9"/>
            <color indexed="81"/>
            <rFont val="Tahoma"/>
            <charset val="177"/>
          </rPr>
          <t xml:space="preserve">EHC, V_3.37_07/12_Infinite (Jul 20 2012/13.56.47)
MTP, V_3.37_07/12_Infinite (Jul 20 2012/13.56.47)
INB, V_3.37_07/12_Infinite (Jul 20 2012/13.56.47)
INA, V_3.37_07/12_Infinite (Jul 20 2012/13.56.47)
HCP, V_2.02_05/06_HCP (May 23 2006/14.05.27)
LUM, V_2.00_04/06_LUMINESCENCE (Apr  5 2006/08.57.29)
MEM, V_3.00_09/11_MCR (Sep 27 2011/15.05.45)
MEX, V_3.00_09/11_MCR (Sep 27 2011/15.05.10)
ZSCAN, V_3.37_07/12_Infinite (Jul 20 2012/13.56.47)
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Multilabs</author>
  </authors>
  <commentList>
    <comment ref="E1" authorId="0" shapeId="0" xr:uid="{00000000-0006-0000-0800-000001000000}">
      <text>
        <r>
          <rPr>
            <b/>
            <sz val="9"/>
            <color indexed="81"/>
            <rFont val="Tahoma"/>
            <charset val="177"/>
          </rPr>
          <t xml:space="preserve">Tecan.At.Common, 3.4.2.0
Tecan.At.Common.DocumentManagement, 3.4.2.0
Tecan.At.Common.DocumentManagement.Reader, 3.2.3.0
Tecan.At.Common.MCS, 3.4.2.0
Tecan.At.Common.Results, 3.4.2.0
Tecan.At.Common.UI, 3.4.2.0
Tecan.At.Communication.Common, 3.4.2.0
Tecan.At.Communication.Port.IP, 3.4.2.0
Tecan.At.Communication.Port.RS232, 3.4.2.0
Tecan.At.Communication.Port.SIM.Common, 3.4.2.0
Tecan.At.Communication.Port.USB, 3.4.2.0
Tecan.At.Communication.Server, 3.4.2.0
Tecan.At.Communication.SIM.AMR, 3.2.3.0
Tecan.At.Communication.SIM.AMRPlus, 3.2.3.0
Tecan.At.Communication.SIM.Connect, 3.4.2.0
Tecan.At.Communication.SIM.GeniosUltra, 3.2.3.0
Tecan.At.Communication.SIM.Safire3, 3.2.3.0
Tecan.At.Communication.SIM.Safire3Pro, 3.2.3.0
Tecan.At.Communication.SIM.SunriseMini, 3.2.3.0
Tecan.At.Instrument.Common, 3.4.2.0
Tecan.At.Instrument.Common.GCM, 3.4.2.0
Tecan.At.Instrument.Common.Reader, 3.2.3.0
Tecan.At.Instrument.Common.Stacker, 3.4.2.0
Tecan.At.Instrument.Gas.GCM, 3.4.2.0
Tecan.At.Instrument.GCM.Server, 3.4.2.0
Tecan.At.Instrument.Reader.AMR, 3.2.3.0
Tecan.At.Instrument.Reader.AMRPlus, 3.2.3.0
Tecan.At.Instrument.Reader.GeniosUltra, 3.2.3.0
Tecan.At.Instrument.Reader.Safire3, 3.2.3.0
Tecan.At.Instrument.Reader.Safire3Pro, 3.2.3.0
Tecan.At.Instrument.Reader.SunriseMini, 3.2.3.0
Tecan.At.Instrument.Server, 3.4.2.0
Tecan.At.Instrument.Stacker.Connect, 3.4.2.0
Tecan.At.Instrument.Stacker.Server, 3.4.2.0
Tecan.At.Measurement.BuiltInTest.Common, 3.2.3.0
Tecan.At.Measurement.Common, 3.2.3.0
Tecan.At.Measurement.Server, 3.2.3.0
Tecan.At.XFluor, 1.10.4.0
Tecan.At.XFluor.Connect.Reader, 1.10.4.0
Tecan.At.XFluor.Core, 1.10.4.0
Tecan.At.XFluor.Device, 1.10.4.0
Tecan.At.XFluor.Device.AMR, 1.10.4.0
Tecan.At.XFluor.Device.AMRPlus, 1.10.4.0
Tecan.At.XFluor.Device.GeniosUltra, 1.10.4.0
Tecan.At.XFluor.Device.Reader, 1.10.4.0
Tecan.At.XFluor.Device.Safire3, 1.10.4.0
Tecan.At.XFluor.Device.Safire3Pro, 1.10.4.0
Tecan.At.XFluor.Device.SunriseMini, 1.10.4.0
Tecan.At.XFluor.ExcelOutput, 1.10.4.0
Tecan.At.XFluor.NanoQuant, 1.10.4.0
Tecan.At.XFluor.ReaderEditor, 1.10.4.0
</t>
        </r>
      </text>
    </comment>
    <comment ref="E3" authorId="0" shapeId="0" xr:uid="{00000000-0006-0000-0800-000002000000}">
      <text>
        <r>
          <rPr>
            <b/>
            <sz val="9"/>
            <color indexed="81"/>
            <rFont val="Tahoma"/>
            <charset val="177"/>
          </rPr>
          <t xml:space="preserve">EHC, V_3.37_07/12_Infinite (Jul 20 2012/13.56.47)
MTP, V_3.37_07/12_Infinite (Jul 20 2012/13.56.47)
INB, V_3.37_07/12_Infinite (Jul 20 2012/13.56.47)
INA, V_3.37_07/12_Infinite (Jul 20 2012/13.56.47)
HCP, V_2.02_05/06_HCP (May 23 2006/14.05.27)
LUM, V_2.00_04/06_LUMINESCENCE (Apr  5 2006/08.57.29)
MEM, V_3.00_09/11_MCR (Sep 27 2011/15.05.45)
MEX, V_3.00_09/11_MCR (Sep 27 2011/15.05.10)
ZSCAN, V_3.37_07/12_Infinite (Jul 20 2012/13.56.47)
</t>
        </r>
      </text>
    </comment>
  </commentList>
</comments>
</file>

<file path=xl/sharedStrings.xml><?xml version="1.0" encoding="utf-8"?>
<sst xmlns="http://schemas.openxmlformats.org/spreadsheetml/2006/main" count="872" uniqueCount="127">
  <si>
    <t>Application: Tecan i-control</t>
  </si>
  <si>
    <t>Tecan i-control , 1.10.4.0</t>
  </si>
  <si>
    <t>Device: infinite 200Pro</t>
  </si>
  <si>
    <t>Serial number: 1306007910</t>
  </si>
  <si>
    <t>Serial number of connected stacker:</t>
  </si>
  <si>
    <t>Firmware: V_3.37_07/12_Infinite (Jul 20 2012/13.56.47)</t>
  </si>
  <si>
    <t>MAI, V_3.37_07/12_Infinite (Jul 20 2012/13.56.47)</t>
  </si>
  <si>
    <t>Date:</t>
  </si>
  <si>
    <t>18/08/2021</t>
  </si>
  <si>
    <t>Time:</t>
  </si>
  <si>
    <t>11:48:17</t>
  </si>
  <si>
    <t>System</t>
  </si>
  <si>
    <t>PLATE-READER</t>
  </si>
  <si>
    <t>User</t>
  </si>
  <si>
    <t>MEDICINE\Multilabs</t>
  </si>
  <si>
    <t>Plate</t>
  </si>
  <si>
    <t>Greiner 96 Flat Bottom Transparent Polystyrol  [GRE96ft.pdfx]</t>
  </si>
  <si>
    <t>Plate-ID (Stacker)</t>
  </si>
  <si>
    <t>Label: Label1</t>
  </si>
  <si>
    <t>Mode</t>
  </si>
  <si>
    <t>Absorbance</t>
  </si>
  <si>
    <t>Wavelength</t>
  </si>
  <si>
    <t>nm</t>
  </si>
  <si>
    <t>Bandwidth</t>
  </si>
  <si>
    <t>Number of Flashes</t>
  </si>
  <si>
    <t>Settle Time</t>
  </si>
  <si>
    <t>ms</t>
  </si>
  <si>
    <t>Start Time:</t>
  </si>
  <si>
    <t>18/08/2021 11:48:17</t>
  </si>
  <si>
    <t>Temperature: 21.7 °C</t>
  </si>
  <si>
    <t>&lt;&gt;</t>
  </si>
  <si>
    <t>A</t>
  </si>
  <si>
    <t>B</t>
  </si>
  <si>
    <t>C</t>
  </si>
  <si>
    <t>D</t>
  </si>
  <si>
    <t>E</t>
  </si>
  <si>
    <t>F</t>
  </si>
  <si>
    <t>G</t>
  </si>
  <si>
    <t>H</t>
  </si>
  <si>
    <t>End Time:</t>
  </si>
  <si>
    <t>KC590</t>
  </si>
  <si>
    <t>KC966</t>
  </si>
  <si>
    <t>KC1053</t>
  </si>
  <si>
    <t>18/08/2021 11:49:34</t>
  </si>
  <si>
    <t>11:50:00</t>
  </si>
  <si>
    <t>18/08/2021 11:50:00</t>
  </si>
  <si>
    <t>Temperature: 21.6 °C</t>
  </si>
  <si>
    <t>KC1061</t>
  </si>
  <si>
    <t>GaPPIX</t>
  </si>
  <si>
    <t>KC590 CoPPIX</t>
  </si>
  <si>
    <t>18/08/2021 11:51:17</t>
  </si>
  <si>
    <t>11:51:43</t>
  </si>
  <si>
    <t>18/08/2021 11:51:43</t>
  </si>
  <si>
    <t>Temperature: 21.8 °C</t>
  </si>
  <si>
    <t>18/08/2021 11:53:00</t>
  </si>
  <si>
    <t>11:53:26</t>
  </si>
  <si>
    <t>18/08/2021 11:53:26</t>
  </si>
  <si>
    <t>Temperature: 21.9 °C</t>
  </si>
  <si>
    <t>Kc1061 CoPPIX</t>
  </si>
  <si>
    <t>CoPPIX</t>
  </si>
  <si>
    <t>KC590 MnPPIX</t>
  </si>
  <si>
    <t>KC966 MnPPIX</t>
  </si>
  <si>
    <t>18/08/2021 11:54:44</t>
  </si>
  <si>
    <t>11:55:08</t>
  </si>
  <si>
    <t>18/08/2021 11:55:08</t>
  </si>
  <si>
    <t>Temperature: 22 °C</t>
  </si>
  <si>
    <t>MnPPIX</t>
  </si>
  <si>
    <t>18/08/2021 11:56:26</t>
  </si>
  <si>
    <t>11:56:57</t>
  </si>
  <si>
    <t>18/08/2021 11:56:57</t>
  </si>
  <si>
    <t>18/08/2021 11:58:14</t>
  </si>
  <si>
    <t>11:58:42</t>
  </si>
  <si>
    <t>Part of Plate</t>
  </si>
  <si>
    <t>A1-E12</t>
  </si>
  <si>
    <t>18/08/2021 11:58:42</t>
  </si>
  <si>
    <t>ZnPPIX</t>
  </si>
  <si>
    <t>18/08/2021 11:59:32</t>
  </si>
  <si>
    <t>12:00:29</t>
  </si>
  <si>
    <t>18/08/2021 12:00:29</t>
  </si>
  <si>
    <t>Temperature: 22.1 °C</t>
  </si>
  <si>
    <t>18/08/2021 12:01:46</t>
  </si>
  <si>
    <t>12:02:14</t>
  </si>
  <si>
    <t>18/08/2021 12:02:14</t>
  </si>
  <si>
    <t>GaPPIX 7.5</t>
  </si>
  <si>
    <t>KC590 7.5 CoPPIX</t>
  </si>
  <si>
    <t>18/08/2021 12:03:32</t>
  </si>
  <si>
    <t>12:04:17</t>
  </si>
  <si>
    <t>18/08/2021 12:04:17</t>
  </si>
  <si>
    <t>18/08/2021 12:05:34</t>
  </si>
  <si>
    <t>12:06:12</t>
  </si>
  <si>
    <t>18/08/2021 12:06:12</t>
  </si>
  <si>
    <t>KC1061 7.5 CoPPIX</t>
  </si>
  <si>
    <t>7.5 CoPPIX</t>
  </si>
  <si>
    <t>KC590 7.5 MnPPIX</t>
  </si>
  <si>
    <t>KC966 7.5 MnPPIX</t>
  </si>
  <si>
    <t>18/08/2021 12:07:29</t>
  </si>
  <si>
    <t>12:07:56</t>
  </si>
  <si>
    <t>18/08/2021 12:07:56</t>
  </si>
  <si>
    <t>KC1053 7.5 MnPPIX</t>
  </si>
  <si>
    <t>KC1061 7.5 MnPPIX</t>
  </si>
  <si>
    <t>7.5 MnPPIX</t>
  </si>
  <si>
    <t>18/08/2021 12:09:13</t>
  </si>
  <si>
    <t>12:09:40</t>
  </si>
  <si>
    <t>18/08/2021 12:09:40</t>
  </si>
  <si>
    <t>Temperature: 22.2 °C</t>
  </si>
  <si>
    <t>KC590 7.5 ZnPPIX</t>
  </si>
  <si>
    <t>KC966 7.5 ZnPPIX</t>
  </si>
  <si>
    <t>KC1053 7.5 ZnPPIX</t>
  </si>
  <si>
    <t>18/08/2021 12:10:57</t>
  </si>
  <si>
    <t>12:11:23</t>
  </si>
  <si>
    <t>18/08/2021 12:11:23</t>
  </si>
  <si>
    <t>Temperature: 22.5 °C</t>
  </si>
  <si>
    <t>KC1061 7.5 ZnPPIX</t>
  </si>
  <si>
    <t>7.5 ZnPPIX</t>
  </si>
  <si>
    <t>18/08/2021 12:12:13</t>
  </si>
  <si>
    <t>std</t>
  </si>
  <si>
    <t>avg- blank</t>
  </si>
  <si>
    <t>avg</t>
  </si>
  <si>
    <t>WT</t>
  </si>
  <si>
    <t>Blank</t>
  </si>
  <si>
    <t>CoPPIX 7.5</t>
  </si>
  <si>
    <t>MnPPIX 7.5</t>
  </si>
  <si>
    <t>ZnPPIX 7.5</t>
  </si>
  <si>
    <t>frp1-/-</t>
  </si>
  <si>
    <t>frp2-/-</t>
  </si>
  <si>
    <t>frp1-/-frp2-/-</t>
  </si>
  <si>
    <t>Medium + compound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</si>
</sst>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5" x14ac:knownFonts="1">
    <font>
      <sz val="11"/>
      <color theme="1"/>
      <name val="Calibri"/>
      <family val="2"/>
      <charset val="177"/>
      <scheme val="minor"/>
    </font>
    <font>
      <sz val="11"/>
      <color rgb="FFFFFFFF"/>
      <name val="Calibri"/>
      <family val="2"/>
      <charset val="177"/>
      <scheme val="minor"/>
    </font>
    <font>
      <sz val="11"/>
      <color rgb="FF000000"/>
      <name val="Calibri"/>
      <family val="2"/>
      <charset val="177"/>
      <scheme val="minor"/>
    </font>
    <font>
      <b/>
      <sz val="9"/>
      <color indexed="81"/>
      <name val="Tahoma"/>
      <charset val="177"/>
    </font>
    <font>
      <i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ADD8E6"/>
        <bgColor indexed="64"/>
      </patternFill>
    </fill>
    <fill>
      <patternFill patternType="solid">
        <fgColor rgb="FFADFF2F"/>
        <bgColor indexed="64"/>
      </patternFill>
    </fill>
    <fill>
      <patternFill patternType="solid">
        <fgColor rgb="FFB0C4D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8">
    <xf numFmtId="0" fontId="0" fillId="0" borderId="0"/>
    <xf numFmtId="0" fontId="1" fillId="2" borderId="0"/>
    <xf numFmtId="0" fontId="2" fillId="3" borderId="0"/>
    <xf numFmtId="0" fontId="2" fillId="4" borderId="0"/>
    <xf numFmtId="0" fontId="2" fillId="5" borderId="0"/>
    <xf numFmtId="0" fontId="2" fillId="6" borderId="0"/>
    <xf numFmtId="0" fontId="2" fillId="7" borderId="0"/>
    <xf numFmtId="0" fontId="2" fillId="8" borderId="0"/>
  </cellStyleXfs>
  <cellXfs count="15">
    <xf numFmtId="0" fontId="0" fillId="0" borderId="0" xfId="0"/>
    <xf numFmtId="0" fontId="0" fillId="0" borderId="0" xfId="0" quotePrefix="1"/>
    <xf numFmtId="0" fontId="1" fillId="9" borderId="0" xfId="0" applyFont="1" applyFill="1"/>
    <xf numFmtId="164" fontId="0" fillId="0" borderId="0" xfId="0" applyNumberFormat="1"/>
    <xf numFmtId="164" fontId="0" fillId="10" borderId="0" xfId="0" applyNumberFormat="1" applyFill="1"/>
    <xf numFmtId="164" fontId="0" fillId="11" borderId="0" xfId="0" applyNumberFormat="1" applyFill="1"/>
    <xf numFmtId="164" fontId="0" fillId="3" borderId="0" xfId="0" applyNumberFormat="1" applyFill="1"/>
    <xf numFmtId="0" fontId="4" fillId="0" borderId="0" xfId="0" applyFont="1"/>
    <xf numFmtId="164" fontId="4" fillId="0" borderId="0" xfId="0" applyNumberFormat="1" applyFont="1"/>
    <xf numFmtId="49" fontId="0" fillId="0" borderId="0" xfId="0" applyNumberFormat="1"/>
    <xf numFmtId="0" fontId="2" fillId="4" borderId="0" xfId="3"/>
    <xf numFmtId="0" fontId="0" fillId="0" borderId="0" xfId="0" applyNumberFormat="1"/>
    <xf numFmtId="2" fontId="0" fillId="0" borderId="0" xfId="0" applyNumberFormat="1"/>
    <xf numFmtId="165" fontId="0" fillId="0" borderId="0" xfId="0" applyNumberFormat="1"/>
    <xf numFmtId="1" fontId="0" fillId="0" borderId="0" xfId="0" applyNumberFormat="1"/>
  </cellXfs>
  <cellStyles count="8">
    <cellStyle name="Normal" xfId="0" builtinId="0"/>
    <cellStyle name="Tecan.At.Excel.Attenuation" xfId="6" xr:uid="{00000000-0005-0000-0000-000001000000}"/>
    <cellStyle name="Tecan.At.Excel.AutoGain_0" xfId="7" xr:uid="{00000000-0005-0000-0000-000002000000}"/>
    <cellStyle name="Tecan.At.Excel.Error" xfId="1" xr:uid="{00000000-0005-0000-0000-000003000000}"/>
    <cellStyle name="Tecan.At.Excel.GFactorAndMeasurementBlank" xfId="5" xr:uid="{00000000-0005-0000-0000-000004000000}"/>
    <cellStyle name="Tecan.At.Excel.GFactorBlank" xfId="3" xr:uid="{00000000-0005-0000-0000-000005000000}"/>
    <cellStyle name="Tecan.At.Excel.GFactorReference" xfId="4" xr:uid="{00000000-0005-0000-0000-000006000000}"/>
    <cellStyle name="Tecan.At.Excel.MeasurementBlank" xfId="2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 rtl="0">
              <a:defRPr/>
            </a:pPr>
            <a:r>
              <a:rPr lang="en-US"/>
              <a:t>YPD GaPPIX</a:t>
            </a:r>
            <a:endParaRPr lang="he-IL"/>
          </a:p>
        </c:rich>
      </c:tx>
      <c:layout>
        <c:manualLayout>
          <c:xMode val="edge"/>
          <c:yMode val="edge"/>
          <c:x val="0.39090343378974918"/>
          <c:y val="1.439263097294185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588835624648033E-2"/>
          <c:y val="0.13621807846158537"/>
          <c:w val="0.84889153477783896"/>
          <c:h val="0.83906082013380179"/>
        </c:manualLayout>
      </c:layout>
      <c:lineChart>
        <c:grouping val="standard"/>
        <c:varyColors val="0"/>
        <c:ser>
          <c:idx val="0"/>
          <c:order val="0"/>
          <c:tx>
            <c:strRef>
              <c:f>GaPPIX!$B$3</c:f>
              <c:strCache>
                <c:ptCount val="1"/>
                <c:pt idx="0">
                  <c:v>WT</c:v>
                </c:pt>
              </c:strCache>
            </c:strRef>
          </c:tx>
          <c:spPr>
            <a:ln w="31750">
              <a:solidFill>
                <a:schemeClr val="accent5"/>
              </a:solidFill>
            </a:ln>
          </c:spPr>
          <c:marker>
            <c:symbol val="diamond"/>
            <c:size val="10"/>
            <c:spPr>
              <a:solidFill>
                <a:schemeClr val="accent5"/>
              </a:solidFill>
              <a:ln w="6350">
                <a:solidFill>
                  <a:schemeClr val="accent5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GaPPIX!$D$8:$N$8</c:f>
                <c:numCache>
                  <c:formatCode>General</c:formatCode>
                  <c:ptCount val="11"/>
                  <c:pt idx="0">
                    <c:v>3.9101071887759943E-2</c:v>
                  </c:pt>
                  <c:pt idx="1">
                    <c:v>4.9529005773202676E-2</c:v>
                  </c:pt>
                  <c:pt idx="2">
                    <c:v>1.1681743421118811E-2</c:v>
                  </c:pt>
                  <c:pt idx="3">
                    <c:v>6.5540545956325788E-2</c:v>
                  </c:pt>
                  <c:pt idx="4">
                    <c:v>7.1532088165472352E-2</c:v>
                  </c:pt>
                  <c:pt idx="5">
                    <c:v>1.6150023504143279E-2</c:v>
                  </c:pt>
                  <c:pt idx="6">
                    <c:v>3.3159765230557851E-2</c:v>
                  </c:pt>
                  <c:pt idx="7">
                    <c:v>7.0562399722699523E-2</c:v>
                  </c:pt>
                  <c:pt idx="8">
                    <c:v>9.8456204447997103E-2</c:v>
                  </c:pt>
                  <c:pt idx="9">
                    <c:v>0.1058242710514093</c:v>
                  </c:pt>
                  <c:pt idx="10">
                    <c:v>2.1885440961969496E-2</c:v>
                  </c:pt>
                </c:numCache>
              </c:numRef>
            </c:plus>
            <c:minus>
              <c:numRef>
                <c:f>GaPPIX!$D$8:$N$8</c:f>
                <c:numCache>
                  <c:formatCode>General</c:formatCode>
                  <c:ptCount val="11"/>
                  <c:pt idx="0">
                    <c:v>3.9101071887759943E-2</c:v>
                  </c:pt>
                  <c:pt idx="1">
                    <c:v>4.9529005773202676E-2</c:v>
                  </c:pt>
                  <c:pt idx="2">
                    <c:v>1.1681743421118811E-2</c:v>
                  </c:pt>
                  <c:pt idx="3">
                    <c:v>6.5540545956325788E-2</c:v>
                  </c:pt>
                  <c:pt idx="4">
                    <c:v>7.1532088165472352E-2</c:v>
                  </c:pt>
                  <c:pt idx="5">
                    <c:v>1.6150023504143279E-2</c:v>
                  </c:pt>
                  <c:pt idx="6">
                    <c:v>3.3159765230557851E-2</c:v>
                  </c:pt>
                  <c:pt idx="7">
                    <c:v>7.0562399722699523E-2</c:v>
                  </c:pt>
                  <c:pt idx="8">
                    <c:v>9.8456204447997103E-2</c:v>
                  </c:pt>
                  <c:pt idx="9">
                    <c:v>0.1058242710514093</c:v>
                  </c:pt>
                  <c:pt idx="10">
                    <c:v>2.1885440961969496E-2</c:v>
                  </c:pt>
                </c:numCache>
              </c:numRef>
            </c:minus>
          </c:errBars>
          <c:cat>
            <c:numRef>
              <c:f>GaPPIX!$D$1:$N$1</c:f>
              <c:numCache>
                <c:formatCode>General</c:formatCode>
                <c:ptCount val="11"/>
                <c:pt idx="0">
                  <c:v>200</c:v>
                </c:pt>
                <c:pt idx="1">
                  <c:v>175</c:v>
                </c:pt>
                <c:pt idx="2">
                  <c:v>150</c:v>
                </c:pt>
                <c:pt idx="3">
                  <c:v>125</c:v>
                </c:pt>
                <c:pt idx="4" formatCode="0">
                  <c:v>100</c:v>
                </c:pt>
                <c:pt idx="5" formatCode="0.0">
                  <c:v>75</c:v>
                </c:pt>
                <c:pt idx="6" formatCode="0.0">
                  <c:v>62.5</c:v>
                </c:pt>
                <c:pt idx="7" formatCode="0">
                  <c:v>50</c:v>
                </c:pt>
                <c:pt idx="8" formatCode="0.0">
                  <c:v>37.5</c:v>
                </c:pt>
                <c:pt idx="9" formatCode="0.00">
                  <c:v>25</c:v>
                </c:pt>
                <c:pt idx="10">
                  <c:v>0</c:v>
                </c:pt>
              </c:numCache>
            </c:numRef>
          </c:cat>
          <c:val>
            <c:numRef>
              <c:f>GaPPIX!$D$7:$N$7</c:f>
              <c:numCache>
                <c:formatCode>0.000</c:formatCode>
                <c:ptCount val="11"/>
                <c:pt idx="0">
                  <c:v>-3.9133310317993164E-2</c:v>
                </c:pt>
                <c:pt idx="1">
                  <c:v>-9.7133318583170591E-2</c:v>
                </c:pt>
                <c:pt idx="2">
                  <c:v>-9.113334616025287E-2</c:v>
                </c:pt>
                <c:pt idx="3">
                  <c:v>-1.9166668256123842E-2</c:v>
                </c:pt>
                <c:pt idx="4">
                  <c:v>5.6799992918968201E-2</c:v>
                </c:pt>
                <c:pt idx="5">
                  <c:v>4.7866662343343108E-2</c:v>
                </c:pt>
                <c:pt idx="6">
                  <c:v>9.2000007629394531E-2</c:v>
                </c:pt>
                <c:pt idx="7">
                  <c:v>0.2299666702747345</c:v>
                </c:pt>
                <c:pt idx="8">
                  <c:v>0.33433335026105243</c:v>
                </c:pt>
                <c:pt idx="9">
                  <c:v>0.71576668322086334</c:v>
                </c:pt>
                <c:pt idx="10">
                  <c:v>0.88893332332372665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7F9-4A4B-AB9D-2C20A24129E8}"/>
            </c:ext>
          </c:extLst>
        </c:ser>
        <c:ser>
          <c:idx val="1"/>
          <c:order val="1"/>
          <c:tx>
            <c:strRef>
              <c:f>GaPPIX!$B$9</c:f>
              <c:strCache>
                <c:ptCount val="1"/>
                <c:pt idx="0">
                  <c:v>frp1-/-</c:v>
                </c:pt>
              </c:strCache>
            </c:strRef>
          </c:tx>
          <c:spPr>
            <a:ln w="31750"/>
          </c:spPr>
          <c:marker>
            <c:symbol val="square"/>
            <c:size val="10"/>
          </c:marker>
          <c:errBars>
            <c:errDir val="y"/>
            <c:errBarType val="both"/>
            <c:errValType val="cust"/>
            <c:noEndCap val="0"/>
            <c:plus>
              <c:numRef>
                <c:f>GaPPIX!$D$14:$N$14</c:f>
                <c:numCache>
                  <c:formatCode>General</c:formatCode>
                  <c:ptCount val="11"/>
                  <c:pt idx="0">
                    <c:v>6.0776736808418691E-2</c:v>
                  </c:pt>
                  <c:pt idx="1">
                    <c:v>4.0032108544011867E-2</c:v>
                  </c:pt>
                  <c:pt idx="2">
                    <c:v>1.461004868464905E-2</c:v>
                  </c:pt>
                  <c:pt idx="3">
                    <c:v>3.1770028678013043E-3</c:v>
                  </c:pt>
                  <c:pt idx="4">
                    <c:v>7.6349618760126386E-2</c:v>
                  </c:pt>
                  <c:pt idx="5">
                    <c:v>0.15144017059358666</c:v>
                  </c:pt>
                  <c:pt idx="6">
                    <c:v>0.1028436259568665</c:v>
                  </c:pt>
                  <c:pt idx="7">
                    <c:v>0.28064841394382417</c:v>
                  </c:pt>
                  <c:pt idx="8">
                    <c:v>4.3237644729600684E-2</c:v>
                  </c:pt>
                  <c:pt idx="9">
                    <c:v>4.4820974882199244E-2</c:v>
                  </c:pt>
                  <c:pt idx="10">
                    <c:v>3.4323834512469925E-2</c:v>
                  </c:pt>
                </c:numCache>
              </c:numRef>
            </c:plus>
            <c:minus>
              <c:numRef>
                <c:f>GaPPIX!$D$14:$N$14</c:f>
                <c:numCache>
                  <c:formatCode>General</c:formatCode>
                  <c:ptCount val="11"/>
                  <c:pt idx="0">
                    <c:v>6.0776736808418691E-2</c:v>
                  </c:pt>
                  <c:pt idx="1">
                    <c:v>4.0032108544011867E-2</c:v>
                  </c:pt>
                  <c:pt idx="2">
                    <c:v>1.461004868464905E-2</c:v>
                  </c:pt>
                  <c:pt idx="3">
                    <c:v>3.1770028678013043E-3</c:v>
                  </c:pt>
                  <c:pt idx="4">
                    <c:v>7.6349618760126386E-2</c:v>
                  </c:pt>
                  <c:pt idx="5">
                    <c:v>0.15144017059358666</c:v>
                  </c:pt>
                  <c:pt idx="6">
                    <c:v>0.1028436259568665</c:v>
                  </c:pt>
                  <c:pt idx="7">
                    <c:v>0.28064841394382417</c:v>
                  </c:pt>
                  <c:pt idx="8">
                    <c:v>4.3237644729600684E-2</c:v>
                  </c:pt>
                  <c:pt idx="9">
                    <c:v>4.4820974882199244E-2</c:v>
                  </c:pt>
                  <c:pt idx="10">
                    <c:v>3.4323834512469925E-2</c:v>
                  </c:pt>
                </c:numCache>
              </c:numRef>
            </c:minus>
          </c:errBars>
          <c:cat>
            <c:numRef>
              <c:f>GaPPIX!$D$1:$N$1</c:f>
              <c:numCache>
                <c:formatCode>General</c:formatCode>
                <c:ptCount val="11"/>
                <c:pt idx="0">
                  <c:v>200</c:v>
                </c:pt>
                <c:pt idx="1">
                  <c:v>175</c:v>
                </c:pt>
                <c:pt idx="2">
                  <c:v>150</c:v>
                </c:pt>
                <c:pt idx="3">
                  <c:v>125</c:v>
                </c:pt>
                <c:pt idx="4" formatCode="0">
                  <c:v>100</c:v>
                </c:pt>
                <c:pt idx="5" formatCode="0.0">
                  <c:v>75</c:v>
                </c:pt>
                <c:pt idx="6" formatCode="0.0">
                  <c:v>62.5</c:v>
                </c:pt>
                <c:pt idx="7" formatCode="0">
                  <c:v>50</c:v>
                </c:pt>
                <c:pt idx="8" formatCode="0.0">
                  <c:v>37.5</c:v>
                </c:pt>
                <c:pt idx="9" formatCode="0.00">
                  <c:v>25</c:v>
                </c:pt>
                <c:pt idx="10">
                  <c:v>0</c:v>
                </c:pt>
              </c:numCache>
            </c:numRef>
          </c:cat>
          <c:val>
            <c:numRef>
              <c:f>GaPPIX!$D$13:$N$13</c:f>
              <c:numCache>
                <c:formatCode>0.000</c:formatCode>
                <c:ptCount val="11"/>
                <c:pt idx="0">
                  <c:v>1.2566675742467281E-2</c:v>
                </c:pt>
                <c:pt idx="1">
                  <c:v>-4.3299992879231752E-2</c:v>
                </c:pt>
                <c:pt idx="2">
                  <c:v>-0.10636668403943378</c:v>
                </c:pt>
                <c:pt idx="3">
                  <c:v>-2.2633343935012817E-2</c:v>
                </c:pt>
                <c:pt idx="4">
                  <c:v>7.0866669217745482E-2</c:v>
                </c:pt>
                <c:pt idx="5">
                  <c:v>0.21906666457653046</c:v>
                </c:pt>
                <c:pt idx="6">
                  <c:v>0.27406667669614154</c:v>
                </c:pt>
                <c:pt idx="7">
                  <c:v>0.51859999696413672</c:v>
                </c:pt>
                <c:pt idx="8">
                  <c:v>0.50386667251586914</c:v>
                </c:pt>
                <c:pt idx="9">
                  <c:v>0.75729999442895257</c:v>
                </c:pt>
                <c:pt idx="10">
                  <c:v>0.91873334099849058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7F9-4A4B-AB9D-2C20A24129E8}"/>
            </c:ext>
          </c:extLst>
        </c:ser>
        <c:ser>
          <c:idx val="2"/>
          <c:order val="2"/>
          <c:tx>
            <c:strRef>
              <c:f>GaPPIX!$B$15</c:f>
              <c:strCache>
                <c:ptCount val="1"/>
                <c:pt idx="0">
                  <c:v>frp2-/-</c:v>
                </c:pt>
              </c:strCache>
            </c:strRef>
          </c:tx>
          <c:spPr>
            <a:ln w="31750">
              <a:solidFill>
                <a:schemeClr val="accent6">
                  <a:lumMod val="75000"/>
                </a:schemeClr>
              </a:solidFill>
            </a:ln>
          </c:spPr>
          <c:marker>
            <c:symbol val="triangle"/>
            <c:size val="1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GaPPIX!$D$20:$N$20</c:f>
                <c:numCache>
                  <c:formatCode>General</c:formatCode>
                  <c:ptCount val="11"/>
                  <c:pt idx="0">
                    <c:v>3.327482571803865E-2</c:v>
                  </c:pt>
                  <c:pt idx="1">
                    <c:v>0.16835417158791138</c:v>
                  </c:pt>
                  <c:pt idx="2">
                    <c:v>0.13056892737084572</c:v>
                  </c:pt>
                  <c:pt idx="3">
                    <c:v>0.12654708959158767</c:v>
                  </c:pt>
                  <c:pt idx="4">
                    <c:v>4.4734932269611248E-2</c:v>
                  </c:pt>
                  <c:pt idx="5">
                    <c:v>0.11705950714363179</c:v>
                  </c:pt>
                  <c:pt idx="6">
                    <c:v>0.16675599535457716</c:v>
                  </c:pt>
                  <c:pt idx="7">
                    <c:v>0.1527936951928105</c:v>
                  </c:pt>
                  <c:pt idx="8">
                    <c:v>7.533640812957268E-2</c:v>
                  </c:pt>
                  <c:pt idx="9">
                    <c:v>2.8925403453031413E-2</c:v>
                  </c:pt>
                  <c:pt idx="10">
                    <c:v>8.2360829307805541E-2</c:v>
                  </c:pt>
                </c:numCache>
              </c:numRef>
            </c:plus>
            <c:minus>
              <c:numRef>
                <c:f>GaPPIX!$D$20:$N$20</c:f>
                <c:numCache>
                  <c:formatCode>General</c:formatCode>
                  <c:ptCount val="11"/>
                  <c:pt idx="0">
                    <c:v>3.327482571803865E-2</c:v>
                  </c:pt>
                  <c:pt idx="1">
                    <c:v>0.16835417158791138</c:v>
                  </c:pt>
                  <c:pt idx="2">
                    <c:v>0.13056892737084572</c:v>
                  </c:pt>
                  <c:pt idx="3">
                    <c:v>0.12654708959158767</c:v>
                  </c:pt>
                  <c:pt idx="4">
                    <c:v>4.4734932269611248E-2</c:v>
                  </c:pt>
                  <c:pt idx="5">
                    <c:v>0.11705950714363179</c:v>
                  </c:pt>
                  <c:pt idx="6">
                    <c:v>0.16675599535457716</c:v>
                  </c:pt>
                  <c:pt idx="7">
                    <c:v>0.1527936951928105</c:v>
                  </c:pt>
                  <c:pt idx="8">
                    <c:v>7.533640812957268E-2</c:v>
                  </c:pt>
                  <c:pt idx="9">
                    <c:v>2.8925403453031413E-2</c:v>
                  </c:pt>
                  <c:pt idx="10">
                    <c:v>8.2360829307805541E-2</c:v>
                  </c:pt>
                </c:numCache>
              </c:numRef>
            </c:minus>
          </c:errBars>
          <c:cat>
            <c:numRef>
              <c:f>GaPPIX!$D$1:$N$1</c:f>
              <c:numCache>
                <c:formatCode>General</c:formatCode>
                <c:ptCount val="11"/>
                <c:pt idx="0">
                  <c:v>200</c:v>
                </c:pt>
                <c:pt idx="1">
                  <c:v>175</c:v>
                </c:pt>
                <c:pt idx="2">
                  <c:v>150</c:v>
                </c:pt>
                <c:pt idx="3">
                  <c:v>125</c:v>
                </c:pt>
                <c:pt idx="4" formatCode="0">
                  <c:v>100</c:v>
                </c:pt>
                <c:pt idx="5" formatCode="0.0">
                  <c:v>75</c:v>
                </c:pt>
                <c:pt idx="6" formatCode="0.0">
                  <c:v>62.5</c:v>
                </c:pt>
                <c:pt idx="7" formatCode="0">
                  <c:v>50</c:v>
                </c:pt>
                <c:pt idx="8" formatCode="0.0">
                  <c:v>37.5</c:v>
                </c:pt>
                <c:pt idx="9" formatCode="0.00">
                  <c:v>25</c:v>
                </c:pt>
                <c:pt idx="10">
                  <c:v>0</c:v>
                </c:pt>
              </c:numCache>
            </c:numRef>
          </c:cat>
          <c:val>
            <c:numRef>
              <c:f>GaPPIX!$D$19:$N$19</c:f>
              <c:numCache>
                <c:formatCode>0.000</c:formatCode>
                <c:ptCount val="11"/>
                <c:pt idx="0">
                  <c:v>0.24033335844675696</c:v>
                </c:pt>
                <c:pt idx="1">
                  <c:v>8.933335542678833E-2</c:v>
                </c:pt>
                <c:pt idx="2">
                  <c:v>0.20233332117398584</c:v>
                </c:pt>
                <c:pt idx="3">
                  <c:v>0.32983332872390747</c:v>
                </c:pt>
                <c:pt idx="4">
                  <c:v>0.56593333681424463</c:v>
                </c:pt>
                <c:pt idx="5">
                  <c:v>0.81009999414285028</c:v>
                </c:pt>
                <c:pt idx="6">
                  <c:v>0.69796665509541833</c:v>
                </c:pt>
                <c:pt idx="7">
                  <c:v>0.75236668189366662</c:v>
                </c:pt>
                <c:pt idx="8">
                  <c:v>0.90856665372848511</c:v>
                </c:pt>
                <c:pt idx="9">
                  <c:v>0.91939997176329302</c:v>
                </c:pt>
                <c:pt idx="10">
                  <c:v>0.99336668103933334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7F9-4A4B-AB9D-2C20A24129E8}"/>
            </c:ext>
          </c:extLst>
        </c:ser>
        <c:ser>
          <c:idx val="3"/>
          <c:order val="3"/>
          <c:tx>
            <c:strRef>
              <c:f>GaPPIX!$B$21</c:f>
              <c:strCache>
                <c:ptCount val="1"/>
                <c:pt idx="0">
                  <c:v>frp1-/-frp2-/-</c:v>
                </c:pt>
              </c:strCache>
            </c:strRef>
          </c:tx>
          <c:spPr>
            <a:ln w="31750"/>
          </c:spPr>
          <c:marker>
            <c:symbol val="x"/>
            <c:size val="11"/>
            <c:spPr>
              <a:ln w="19050"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GaPPIX!$D$26:$N$26</c:f>
                <c:numCache>
                  <c:formatCode>General</c:formatCode>
                  <c:ptCount val="11"/>
                  <c:pt idx="0">
                    <c:v>9.1427695034939933E-3</c:v>
                  </c:pt>
                  <c:pt idx="1">
                    <c:v>8.6309454190003198E-3</c:v>
                  </c:pt>
                  <c:pt idx="2">
                    <c:v>8.1628188235782675E-2</c:v>
                  </c:pt>
                  <c:pt idx="3">
                    <c:v>2.4515345555525593E-3</c:v>
                  </c:pt>
                  <c:pt idx="4">
                    <c:v>5.4156937298810173E-2</c:v>
                  </c:pt>
                  <c:pt idx="5">
                    <c:v>3.4352434355529864E-2</c:v>
                  </c:pt>
                  <c:pt idx="6">
                    <c:v>4.850773226657985E-3</c:v>
                  </c:pt>
                  <c:pt idx="7">
                    <c:v>2.7873691554760067E-2</c:v>
                  </c:pt>
                  <c:pt idx="8">
                    <c:v>4.9863933294763248E-2</c:v>
                  </c:pt>
                  <c:pt idx="9">
                    <c:v>1.1588923960018116E-2</c:v>
                  </c:pt>
                  <c:pt idx="10">
                    <c:v>2.0866948209772106E-2</c:v>
                  </c:pt>
                </c:numCache>
              </c:numRef>
            </c:plus>
            <c:minus>
              <c:numRef>
                <c:f>GaPPIX!$D$26:$N$26</c:f>
                <c:numCache>
                  <c:formatCode>General</c:formatCode>
                  <c:ptCount val="11"/>
                  <c:pt idx="0">
                    <c:v>9.1427695034939933E-3</c:v>
                  </c:pt>
                  <c:pt idx="1">
                    <c:v>8.6309454190003198E-3</c:v>
                  </c:pt>
                  <c:pt idx="2">
                    <c:v>8.1628188235782675E-2</c:v>
                  </c:pt>
                  <c:pt idx="3">
                    <c:v>2.4515345555525593E-3</c:v>
                  </c:pt>
                  <c:pt idx="4">
                    <c:v>5.4156937298810173E-2</c:v>
                  </c:pt>
                  <c:pt idx="5">
                    <c:v>3.4352434355529864E-2</c:v>
                  </c:pt>
                  <c:pt idx="6">
                    <c:v>4.850773226657985E-3</c:v>
                  </c:pt>
                  <c:pt idx="7">
                    <c:v>2.7873691554760067E-2</c:v>
                  </c:pt>
                  <c:pt idx="8">
                    <c:v>4.9863933294763248E-2</c:v>
                  </c:pt>
                  <c:pt idx="9">
                    <c:v>1.1588923960018116E-2</c:v>
                  </c:pt>
                  <c:pt idx="10">
                    <c:v>2.0866948209772106E-2</c:v>
                  </c:pt>
                </c:numCache>
              </c:numRef>
            </c:minus>
          </c:errBars>
          <c:cat>
            <c:numRef>
              <c:f>GaPPIX!$D$1:$N$1</c:f>
              <c:numCache>
                <c:formatCode>General</c:formatCode>
                <c:ptCount val="11"/>
                <c:pt idx="0">
                  <c:v>200</c:v>
                </c:pt>
                <c:pt idx="1">
                  <c:v>175</c:v>
                </c:pt>
                <c:pt idx="2">
                  <c:v>150</c:v>
                </c:pt>
                <c:pt idx="3">
                  <c:v>125</c:v>
                </c:pt>
                <c:pt idx="4" formatCode="0">
                  <c:v>100</c:v>
                </c:pt>
                <c:pt idx="5" formatCode="0.0">
                  <c:v>75</c:v>
                </c:pt>
                <c:pt idx="6" formatCode="0.0">
                  <c:v>62.5</c:v>
                </c:pt>
                <c:pt idx="7" formatCode="0">
                  <c:v>50</c:v>
                </c:pt>
                <c:pt idx="8" formatCode="0.0">
                  <c:v>37.5</c:v>
                </c:pt>
                <c:pt idx="9" formatCode="0.00">
                  <c:v>25</c:v>
                </c:pt>
                <c:pt idx="10">
                  <c:v>0</c:v>
                </c:pt>
              </c:numCache>
            </c:numRef>
          </c:cat>
          <c:val>
            <c:numRef>
              <c:f>GaPPIX!$D$25:$N$25</c:f>
              <c:numCache>
                <c:formatCode>0.000</c:formatCode>
                <c:ptCount val="11"/>
                <c:pt idx="0">
                  <c:v>2.1600008010864258E-2</c:v>
                </c:pt>
                <c:pt idx="1">
                  <c:v>-4.103331764539081E-2</c:v>
                </c:pt>
                <c:pt idx="2">
                  <c:v>-3.2333344221115112E-2</c:v>
                </c:pt>
                <c:pt idx="3">
                  <c:v>-9.0000132719675885E-3</c:v>
                </c:pt>
                <c:pt idx="4">
                  <c:v>9.1566661993662535E-2</c:v>
                </c:pt>
                <c:pt idx="5">
                  <c:v>0.21389999488989514</c:v>
                </c:pt>
                <c:pt idx="6">
                  <c:v>0.27960001428922016</c:v>
                </c:pt>
                <c:pt idx="7">
                  <c:v>0.56053334474563599</c:v>
                </c:pt>
                <c:pt idx="8">
                  <c:v>0.7129000027974447</c:v>
                </c:pt>
                <c:pt idx="9">
                  <c:v>1.0372666468222935</c:v>
                </c:pt>
                <c:pt idx="10">
                  <c:v>1.073199989895026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7F9-4A4B-AB9D-2C20A24129E8}"/>
            </c:ext>
          </c:extLst>
        </c:ser>
        <c:ser>
          <c:idx val="6"/>
          <c:order val="4"/>
          <c:tx>
            <c:strRef>
              <c:f>GaPPIX!$B$27</c:f>
              <c:strCache>
                <c:ptCount val="1"/>
              </c:strCache>
            </c:strRef>
          </c:tx>
          <c:marker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numRef>
              <c:f>GaPPIX!$D$1:$N$1</c:f>
              <c:numCache>
                <c:formatCode>General</c:formatCode>
                <c:ptCount val="11"/>
                <c:pt idx="0">
                  <c:v>200</c:v>
                </c:pt>
                <c:pt idx="1">
                  <c:v>175</c:v>
                </c:pt>
                <c:pt idx="2">
                  <c:v>150</c:v>
                </c:pt>
                <c:pt idx="3">
                  <c:v>125</c:v>
                </c:pt>
                <c:pt idx="4" formatCode="0">
                  <c:v>100</c:v>
                </c:pt>
                <c:pt idx="5" formatCode="0.0">
                  <c:v>75</c:v>
                </c:pt>
                <c:pt idx="6" formatCode="0.0">
                  <c:v>62.5</c:v>
                </c:pt>
                <c:pt idx="7" formatCode="0">
                  <c:v>50</c:v>
                </c:pt>
                <c:pt idx="8" formatCode="0.0">
                  <c:v>37.5</c:v>
                </c:pt>
                <c:pt idx="9" formatCode="0.00">
                  <c:v>25</c:v>
                </c:pt>
                <c:pt idx="10">
                  <c:v>0</c:v>
                </c:pt>
              </c:numCache>
            </c:numRef>
          </c:cat>
          <c:val>
            <c:numRef>
              <c:f>GaPPIX!$D$31:$N$31</c:f>
              <c:numCache>
                <c:formatCode>General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7F9-4A4B-AB9D-2C20A24129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315456"/>
        <c:axId val="33342208"/>
      </c:lineChart>
      <c:catAx>
        <c:axId val="3331545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GaPPIX (</a:t>
                </a:r>
                <a:r>
                  <a:rPr lang="el-GR"/>
                  <a:t>μ</a:t>
                </a:r>
                <a:r>
                  <a:rPr lang="en-US"/>
                  <a:t>M)</a:t>
                </a:r>
              </a:p>
            </c:rich>
          </c:tx>
          <c:layout>
            <c:manualLayout>
              <c:xMode val="edge"/>
              <c:yMode val="edge"/>
              <c:x val="0.45074484747149612"/>
              <c:y val="0.9089439068872611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3342208"/>
        <c:crosses val="autoZero"/>
        <c:auto val="1"/>
        <c:lblAlgn val="ctr"/>
        <c:lblOffset val="100"/>
        <c:noMultiLvlLbl val="0"/>
      </c:catAx>
      <c:valAx>
        <c:axId val="33342208"/>
        <c:scaling>
          <c:orientation val="minMax"/>
          <c:max val="1.2"/>
          <c:min val="-0.2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OD600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33315456"/>
        <c:crosses val="max"/>
        <c:crossBetween val="midCat"/>
      </c:valAx>
      <c:spPr>
        <a:noFill/>
        <a:ln w="25400">
          <a:noFill/>
        </a:ln>
      </c:spPr>
    </c:plotArea>
    <c:legend>
      <c:legendPos val="l"/>
      <c:legendEntry>
        <c:idx val="4"/>
        <c:delete val="1"/>
      </c:legendEntry>
      <c:layout>
        <c:manualLayout>
          <c:xMode val="edge"/>
          <c:yMode val="edge"/>
          <c:x val="0.13572077384763423"/>
          <c:y val="0.11839219579417859"/>
          <c:w val="0.77657280001198137"/>
          <c:h val="0.11143001554857458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900"/>
      </a:pPr>
      <a:endParaRPr lang="en-I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u="none" baseline="0">
                <a:effectLst/>
              </a:rPr>
              <a:t>YPD CoPPIX  </a:t>
            </a:r>
            <a:endParaRPr lang="en-US" sz="1800" b="1" u="none">
              <a:effectLst/>
            </a:endParaRPr>
          </a:p>
        </c:rich>
      </c:tx>
      <c:layout>
        <c:manualLayout>
          <c:xMode val="edge"/>
          <c:yMode val="edge"/>
          <c:x val="0.39090343378974918"/>
          <c:y val="1.439263097294185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588835624648033E-2"/>
          <c:y val="0.13621807846158537"/>
          <c:w val="0.84889153477783896"/>
          <c:h val="0.70639083671754965"/>
        </c:manualLayout>
      </c:layout>
      <c:lineChart>
        <c:grouping val="standard"/>
        <c:varyColors val="0"/>
        <c:ser>
          <c:idx val="0"/>
          <c:order val="0"/>
          <c:tx>
            <c:strRef>
              <c:f>CoPPIX!$B$3</c:f>
              <c:strCache>
                <c:ptCount val="1"/>
                <c:pt idx="0">
                  <c:v>WT</c:v>
                </c:pt>
              </c:strCache>
            </c:strRef>
          </c:tx>
          <c:spPr>
            <a:ln w="31750">
              <a:solidFill>
                <a:schemeClr val="accent5"/>
              </a:solidFill>
            </a:ln>
          </c:spPr>
          <c:marker>
            <c:symbol val="diamond"/>
            <c:size val="10"/>
            <c:spPr>
              <a:solidFill>
                <a:schemeClr val="accent5"/>
              </a:solidFill>
              <a:ln w="6350">
                <a:solidFill>
                  <a:schemeClr val="accent5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CoPPIX!$D$8:$N$8</c:f>
                <c:numCache>
                  <c:formatCode>General</c:formatCode>
                  <c:ptCount val="11"/>
                  <c:pt idx="0">
                    <c:v>6.3104456449869187E-2</c:v>
                  </c:pt>
                  <c:pt idx="1">
                    <c:v>3.2490965125391187E-2</c:v>
                  </c:pt>
                  <c:pt idx="2">
                    <c:v>2.0718115226036313E-2</c:v>
                  </c:pt>
                  <c:pt idx="3">
                    <c:v>2.5765683201343807E-2</c:v>
                  </c:pt>
                  <c:pt idx="4">
                    <c:v>6.5905257795596806E-2</c:v>
                  </c:pt>
                  <c:pt idx="5">
                    <c:v>4.1482707091981576E-2</c:v>
                  </c:pt>
                  <c:pt idx="6">
                    <c:v>0.13177029260226628</c:v>
                  </c:pt>
                  <c:pt idx="7">
                    <c:v>5.7712853587285215E-2</c:v>
                  </c:pt>
                  <c:pt idx="8">
                    <c:v>3.6413020076257172E-2</c:v>
                  </c:pt>
                  <c:pt idx="9">
                    <c:v>8.9733231340476893E-2</c:v>
                  </c:pt>
                  <c:pt idx="10">
                    <c:v>1.9696816389543209E-2</c:v>
                  </c:pt>
                </c:numCache>
              </c:numRef>
            </c:plus>
            <c:minus>
              <c:numRef>
                <c:f>CoPPIX!$D$8:$N$8</c:f>
                <c:numCache>
                  <c:formatCode>General</c:formatCode>
                  <c:ptCount val="11"/>
                  <c:pt idx="0">
                    <c:v>6.3104456449869187E-2</c:v>
                  </c:pt>
                  <c:pt idx="1">
                    <c:v>3.2490965125391187E-2</c:v>
                  </c:pt>
                  <c:pt idx="2">
                    <c:v>2.0718115226036313E-2</c:v>
                  </c:pt>
                  <c:pt idx="3">
                    <c:v>2.5765683201343807E-2</c:v>
                  </c:pt>
                  <c:pt idx="4">
                    <c:v>6.5905257795596806E-2</c:v>
                  </c:pt>
                  <c:pt idx="5">
                    <c:v>4.1482707091981576E-2</c:v>
                  </c:pt>
                  <c:pt idx="6">
                    <c:v>0.13177029260226628</c:v>
                  </c:pt>
                  <c:pt idx="7">
                    <c:v>5.7712853587285215E-2</c:v>
                  </c:pt>
                  <c:pt idx="8">
                    <c:v>3.6413020076257172E-2</c:v>
                  </c:pt>
                  <c:pt idx="9">
                    <c:v>8.9733231340476893E-2</c:v>
                  </c:pt>
                  <c:pt idx="10">
                    <c:v>1.9696816389543209E-2</c:v>
                  </c:pt>
                </c:numCache>
              </c:numRef>
            </c:minus>
          </c:errBars>
          <c:cat>
            <c:numRef>
              <c:f>CoPPIX!$D$1:$N$1</c:f>
              <c:numCache>
                <c:formatCode>General</c:formatCode>
                <c:ptCount val="11"/>
                <c:pt idx="0">
                  <c:v>200</c:v>
                </c:pt>
                <c:pt idx="1">
                  <c:v>175</c:v>
                </c:pt>
                <c:pt idx="2">
                  <c:v>150</c:v>
                </c:pt>
                <c:pt idx="3">
                  <c:v>125</c:v>
                </c:pt>
                <c:pt idx="4" formatCode="0">
                  <c:v>100</c:v>
                </c:pt>
                <c:pt idx="5" formatCode="0.0">
                  <c:v>75</c:v>
                </c:pt>
                <c:pt idx="6" formatCode="0.0">
                  <c:v>62.5</c:v>
                </c:pt>
                <c:pt idx="7" formatCode="0">
                  <c:v>50</c:v>
                </c:pt>
                <c:pt idx="8" formatCode="0.0">
                  <c:v>37.5</c:v>
                </c:pt>
                <c:pt idx="9" formatCode="0.00">
                  <c:v>25</c:v>
                </c:pt>
                <c:pt idx="10">
                  <c:v>0</c:v>
                </c:pt>
              </c:numCache>
            </c:numRef>
          </c:cat>
          <c:val>
            <c:numRef>
              <c:f>CoPPIX!$D$7:$N$7</c:f>
              <c:numCache>
                <c:formatCode>0.000</c:formatCode>
                <c:ptCount val="11"/>
                <c:pt idx="0">
                  <c:v>0.20843334992726648</c:v>
                </c:pt>
                <c:pt idx="1">
                  <c:v>0.29736666878064477</c:v>
                </c:pt>
                <c:pt idx="2">
                  <c:v>0.47200000286102295</c:v>
                </c:pt>
                <c:pt idx="3">
                  <c:v>0.39520002404848731</c:v>
                </c:pt>
                <c:pt idx="4">
                  <c:v>0.57546668251355493</c:v>
                </c:pt>
                <c:pt idx="5">
                  <c:v>0.71256666382153833</c:v>
                </c:pt>
                <c:pt idx="6">
                  <c:v>0.69696664313475287</c:v>
                </c:pt>
                <c:pt idx="7">
                  <c:v>0.80976666510105133</c:v>
                </c:pt>
                <c:pt idx="8">
                  <c:v>0.8197999894618988</c:v>
                </c:pt>
                <c:pt idx="9">
                  <c:v>0.94976668059825897</c:v>
                </c:pt>
                <c:pt idx="10">
                  <c:v>1.0589333350459735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B40-A041-AE78-B67477D1E944}"/>
            </c:ext>
          </c:extLst>
        </c:ser>
        <c:ser>
          <c:idx val="1"/>
          <c:order val="1"/>
          <c:tx>
            <c:strRef>
              <c:f>CoPPIX!$B$9</c:f>
              <c:strCache>
                <c:ptCount val="1"/>
                <c:pt idx="0">
                  <c:v>frp1-/-</c:v>
                </c:pt>
              </c:strCache>
            </c:strRef>
          </c:tx>
          <c:spPr>
            <a:ln w="31750"/>
          </c:spPr>
          <c:marker>
            <c:symbol val="square"/>
            <c:size val="10"/>
          </c:marker>
          <c:errBars>
            <c:errDir val="y"/>
            <c:errBarType val="both"/>
            <c:errValType val="cust"/>
            <c:noEndCap val="0"/>
            <c:plus>
              <c:numRef>
                <c:f>CoPPIX!$D$14:$N$14</c:f>
                <c:numCache>
                  <c:formatCode>General</c:formatCode>
                  <c:ptCount val="11"/>
                  <c:pt idx="0">
                    <c:v>7.4842197231852663E-3</c:v>
                  </c:pt>
                  <c:pt idx="1">
                    <c:v>9.5352346196837107E-2</c:v>
                  </c:pt>
                  <c:pt idx="2">
                    <c:v>8.2791369451277713E-2</c:v>
                  </c:pt>
                  <c:pt idx="3">
                    <c:v>0.1308817991786328</c:v>
                  </c:pt>
                  <c:pt idx="4">
                    <c:v>7.2304978570444878E-2</c:v>
                  </c:pt>
                  <c:pt idx="5">
                    <c:v>0.1766286097403526</c:v>
                  </c:pt>
                  <c:pt idx="6">
                    <c:v>5.9795840591403943E-2</c:v>
                  </c:pt>
                  <c:pt idx="7">
                    <c:v>0.2134044007009154</c:v>
                  </c:pt>
                  <c:pt idx="8">
                    <c:v>0.1253467501736801</c:v>
                  </c:pt>
                  <c:pt idx="9">
                    <c:v>0.11287698730792146</c:v>
                  </c:pt>
                  <c:pt idx="10">
                    <c:v>0.10177707449340929</c:v>
                  </c:pt>
                </c:numCache>
              </c:numRef>
            </c:plus>
            <c:minus>
              <c:numRef>
                <c:f>CoPPIX!$D$14:$N$14</c:f>
                <c:numCache>
                  <c:formatCode>General</c:formatCode>
                  <c:ptCount val="11"/>
                  <c:pt idx="0">
                    <c:v>7.4842197231852663E-3</c:v>
                  </c:pt>
                  <c:pt idx="1">
                    <c:v>9.5352346196837107E-2</c:v>
                  </c:pt>
                  <c:pt idx="2">
                    <c:v>8.2791369451277713E-2</c:v>
                  </c:pt>
                  <c:pt idx="3">
                    <c:v>0.1308817991786328</c:v>
                  </c:pt>
                  <c:pt idx="4">
                    <c:v>7.2304978570444878E-2</c:v>
                  </c:pt>
                  <c:pt idx="5">
                    <c:v>0.1766286097403526</c:v>
                  </c:pt>
                  <c:pt idx="6">
                    <c:v>5.9795840591403943E-2</c:v>
                  </c:pt>
                  <c:pt idx="7">
                    <c:v>0.2134044007009154</c:v>
                  </c:pt>
                  <c:pt idx="8">
                    <c:v>0.1253467501736801</c:v>
                  </c:pt>
                  <c:pt idx="9">
                    <c:v>0.11287698730792146</c:v>
                  </c:pt>
                  <c:pt idx="10">
                    <c:v>0.10177707449340929</c:v>
                  </c:pt>
                </c:numCache>
              </c:numRef>
            </c:minus>
          </c:errBars>
          <c:cat>
            <c:numRef>
              <c:f>CoPPIX!$D$1:$N$1</c:f>
              <c:numCache>
                <c:formatCode>General</c:formatCode>
                <c:ptCount val="11"/>
                <c:pt idx="0">
                  <c:v>200</c:v>
                </c:pt>
                <c:pt idx="1">
                  <c:v>175</c:v>
                </c:pt>
                <c:pt idx="2">
                  <c:v>150</c:v>
                </c:pt>
                <c:pt idx="3">
                  <c:v>125</c:v>
                </c:pt>
                <c:pt idx="4" formatCode="0">
                  <c:v>100</c:v>
                </c:pt>
                <c:pt idx="5" formatCode="0.0">
                  <c:v>75</c:v>
                </c:pt>
                <c:pt idx="6" formatCode="0.0">
                  <c:v>62.5</c:v>
                </c:pt>
                <c:pt idx="7" formatCode="0">
                  <c:v>50</c:v>
                </c:pt>
                <c:pt idx="8" formatCode="0.0">
                  <c:v>37.5</c:v>
                </c:pt>
                <c:pt idx="9" formatCode="0.00">
                  <c:v>25</c:v>
                </c:pt>
                <c:pt idx="10">
                  <c:v>0</c:v>
                </c:pt>
              </c:numCache>
            </c:numRef>
          </c:cat>
          <c:val>
            <c:numRef>
              <c:f>CoPPIX!$D$13:$N$13</c:f>
              <c:numCache>
                <c:formatCode>0.000</c:formatCode>
                <c:ptCount val="11"/>
                <c:pt idx="0">
                  <c:v>0.36493335167566932</c:v>
                </c:pt>
                <c:pt idx="1">
                  <c:v>0.40589997172355652</c:v>
                </c:pt>
                <c:pt idx="2">
                  <c:v>0.54700001080830896</c:v>
                </c:pt>
                <c:pt idx="3">
                  <c:v>0.56920000910758972</c:v>
                </c:pt>
                <c:pt idx="4">
                  <c:v>0.79729999105135607</c:v>
                </c:pt>
                <c:pt idx="5">
                  <c:v>0.77556668718655897</c:v>
                </c:pt>
                <c:pt idx="6">
                  <c:v>0.8056666602691015</c:v>
                </c:pt>
                <c:pt idx="7">
                  <c:v>0.79943334559599555</c:v>
                </c:pt>
                <c:pt idx="8">
                  <c:v>0.84633333484331763</c:v>
                </c:pt>
                <c:pt idx="9">
                  <c:v>0.86163334548473358</c:v>
                </c:pt>
                <c:pt idx="10">
                  <c:v>0.8518333608905474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B40-A041-AE78-B67477D1E944}"/>
            </c:ext>
          </c:extLst>
        </c:ser>
        <c:ser>
          <c:idx val="2"/>
          <c:order val="2"/>
          <c:tx>
            <c:strRef>
              <c:f>CoPPIX!$B$15</c:f>
              <c:strCache>
                <c:ptCount val="1"/>
                <c:pt idx="0">
                  <c:v>frp2-/-</c:v>
                </c:pt>
              </c:strCache>
            </c:strRef>
          </c:tx>
          <c:spPr>
            <a:ln w="31750">
              <a:solidFill>
                <a:schemeClr val="accent6">
                  <a:lumMod val="75000"/>
                </a:schemeClr>
              </a:solidFill>
            </a:ln>
          </c:spPr>
          <c:marker>
            <c:symbol val="triangle"/>
            <c:size val="1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CoPPIX!$D$20:$N$20</c:f>
                <c:numCache>
                  <c:formatCode>General</c:formatCode>
                  <c:ptCount val="11"/>
                  <c:pt idx="0">
                    <c:v>7.3066844903364389E-2</c:v>
                  </c:pt>
                  <c:pt idx="1">
                    <c:v>2.6502894440151786E-2</c:v>
                  </c:pt>
                  <c:pt idx="2">
                    <c:v>2.9792015154443015E-2</c:v>
                  </c:pt>
                  <c:pt idx="3">
                    <c:v>4.6723596071806095E-2</c:v>
                  </c:pt>
                  <c:pt idx="4">
                    <c:v>2.4051285283628647E-2</c:v>
                  </c:pt>
                  <c:pt idx="5">
                    <c:v>4.0588822745421832E-2</c:v>
                  </c:pt>
                  <c:pt idx="6">
                    <c:v>4.585458237141507E-2</c:v>
                  </c:pt>
                  <c:pt idx="7">
                    <c:v>5.8767458333669538E-2</c:v>
                  </c:pt>
                  <c:pt idx="8">
                    <c:v>1.934534463403215E-2</c:v>
                  </c:pt>
                  <c:pt idx="9">
                    <c:v>1.1646603828775777E-2</c:v>
                  </c:pt>
                  <c:pt idx="10">
                    <c:v>3.7165895727178638E-3</c:v>
                  </c:pt>
                </c:numCache>
              </c:numRef>
            </c:plus>
            <c:minus>
              <c:numRef>
                <c:f>CoPPIX!$D$20:$N$20</c:f>
                <c:numCache>
                  <c:formatCode>General</c:formatCode>
                  <c:ptCount val="11"/>
                  <c:pt idx="0">
                    <c:v>7.3066844903364389E-2</c:v>
                  </c:pt>
                  <c:pt idx="1">
                    <c:v>2.6502894440151786E-2</c:v>
                  </c:pt>
                  <c:pt idx="2">
                    <c:v>2.9792015154443015E-2</c:v>
                  </c:pt>
                  <c:pt idx="3">
                    <c:v>4.6723596071806095E-2</c:v>
                  </c:pt>
                  <c:pt idx="4">
                    <c:v>2.4051285283628647E-2</c:v>
                  </c:pt>
                  <c:pt idx="5">
                    <c:v>4.0588822745421832E-2</c:v>
                  </c:pt>
                  <c:pt idx="6">
                    <c:v>4.585458237141507E-2</c:v>
                  </c:pt>
                  <c:pt idx="7">
                    <c:v>5.8767458333669538E-2</c:v>
                  </c:pt>
                  <c:pt idx="8">
                    <c:v>1.934534463403215E-2</c:v>
                  </c:pt>
                  <c:pt idx="9">
                    <c:v>1.1646603828775777E-2</c:v>
                  </c:pt>
                  <c:pt idx="10">
                    <c:v>3.7165895727178638E-3</c:v>
                  </c:pt>
                </c:numCache>
              </c:numRef>
            </c:minus>
          </c:errBars>
          <c:cat>
            <c:numRef>
              <c:f>CoPPIX!$D$1:$N$1</c:f>
              <c:numCache>
                <c:formatCode>General</c:formatCode>
                <c:ptCount val="11"/>
                <c:pt idx="0">
                  <c:v>200</c:v>
                </c:pt>
                <c:pt idx="1">
                  <c:v>175</c:v>
                </c:pt>
                <c:pt idx="2">
                  <c:v>150</c:v>
                </c:pt>
                <c:pt idx="3">
                  <c:v>125</c:v>
                </c:pt>
                <c:pt idx="4" formatCode="0">
                  <c:v>100</c:v>
                </c:pt>
                <c:pt idx="5" formatCode="0.0">
                  <c:v>75</c:v>
                </c:pt>
                <c:pt idx="6" formatCode="0.0">
                  <c:v>62.5</c:v>
                </c:pt>
                <c:pt idx="7" formatCode="0">
                  <c:v>50</c:v>
                </c:pt>
                <c:pt idx="8" formatCode="0.0">
                  <c:v>37.5</c:v>
                </c:pt>
                <c:pt idx="9" formatCode="0.00">
                  <c:v>25</c:v>
                </c:pt>
                <c:pt idx="10">
                  <c:v>0</c:v>
                </c:pt>
              </c:numCache>
            </c:numRef>
          </c:cat>
          <c:val>
            <c:numRef>
              <c:f>CoPPIX!$D$19:$N$19</c:f>
              <c:numCache>
                <c:formatCode>0.000</c:formatCode>
                <c:ptCount val="11"/>
                <c:pt idx="0">
                  <c:v>0.22053333123524987</c:v>
                </c:pt>
                <c:pt idx="1">
                  <c:v>0.25486664970715844</c:v>
                </c:pt>
                <c:pt idx="2">
                  <c:v>0.29333335161209106</c:v>
                </c:pt>
                <c:pt idx="3">
                  <c:v>0.31266668438911438</c:v>
                </c:pt>
                <c:pt idx="4">
                  <c:v>0.31656667590141296</c:v>
                </c:pt>
                <c:pt idx="5">
                  <c:v>0.44986668229103088</c:v>
                </c:pt>
                <c:pt idx="6">
                  <c:v>0.54896668096383416</c:v>
                </c:pt>
                <c:pt idx="7">
                  <c:v>0.62956668436527252</c:v>
                </c:pt>
                <c:pt idx="8">
                  <c:v>0.73533333341280616</c:v>
                </c:pt>
                <c:pt idx="9">
                  <c:v>0.89453332126140594</c:v>
                </c:pt>
                <c:pt idx="10">
                  <c:v>1.1382333412766457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B40-A041-AE78-B67477D1E944}"/>
            </c:ext>
          </c:extLst>
        </c:ser>
        <c:ser>
          <c:idx val="3"/>
          <c:order val="3"/>
          <c:tx>
            <c:strRef>
              <c:f>CoPPIX!$B$21</c:f>
              <c:strCache>
                <c:ptCount val="1"/>
                <c:pt idx="0">
                  <c:v>frp1-/-frp2-/-</c:v>
                </c:pt>
              </c:strCache>
            </c:strRef>
          </c:tx>
          <c:spPr>
            <a:ln w="31750"/>
          </c:spPr>
          <c:marker>
            <c:symbol val="x"/>
            <c:size val="11"/>
            <c:spPr>
              <a:ln w="19050"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CoPPIX!$D$26:$N$26</c:f>
                <c:numCache>
                  <c:formatCode>General</c:formatCode>
                  <c:ptCount val="11"/>
                  <c:pt idx="0">
                    <c:v>1.2002187474516857E-2</c:v>
                  </c:pt>
                  <c:pt idx="1">
                    <c:v>3.8050112500824622E-2</c:v>
                  </c:pt>
                  <c:pt idx="2">
                    <c:v>1.5726724165640717E-2</c:v>
                  </c:pt>
                  <c:pt idx="3">
                    <c:v>3.0805770110030623E-3</c:v>
                  </c:pt>
                  <c:pt idx="4">
                    <c:v>2.2250015394942049E-2</c:v>
                  </c:pt>
                  <c:pt idx="5">
                    <c:v>1.8776883822508545E-2</c:v>
                  </c:pt>
                  <c:pt idx="6">
                    <c:v>2.3320466271433259E-2</c:v>
                  </c:pt>
                  <c:pt idx="7">
                    <c:v>2.59260838369967E-2</c:v>
                  </c:pt>
                  <c:pt idx="8">
                    <c:v>3.5225551624191824E-2</c:v>
                  </c:pt>
                  <c:pt idx="9">
                    <c:v>7.8929458596082358E-2</c:v>
                  </c:pt>
                  <c:pt idx="10">
                    <c:v>5.1117525193169998E-2</c:v>
                  </c:pt>
                </c:numCache>
              </c:numRef>
            </c:plus>
            <c:minus>
              <c:numRef>
                <c:f>CoPPIX!$D$26:$N$26</c:f>
                <c:numCache>
                  <c:formatCode>General</c:formatCode>
                  <c:ptCount val="11"/>
                  <c:pt idx="0">
                    <c:v>1.2002187474516857E-2</c:v>
                  </c:pt>
                  <c:pt idx="1">
                    <c:v>3.8050112500824622E-2</c:v>
                  </c:pt>
                  <c:pt idx="2">
                    <c:v>1.5726724165640717E-2</c:v>
                  </c:pt>
                  <c:pt idx="3">
                    <c:v>3.0805770110030623E-3</c:v>
                  </c:pt>
                  <c:pt idx="4">
                    <c:v>2.2250015394942049E-2</c:v>
                  </c:pt>
                  <c:pt idx="5">
                    <c:v>1.8776883822508545E-2</c:v>
                  </c:pt>
                  <c:pt idx="6">
                    <c:v>2.3320466271433259E-2</c:v>
                  </c:pt>
                  <c:pt idx="7">
                    <c:v>2.59260838369967E-2</c:v>
                  </c:pt>
                  <c:pt idx="8">
                    <c:v>3.5225551624191824E-2</c:v>
                  </c:pt>
                  <c:pt idx="9">
                    <c:v>7.8929458596082358E-2</c:v>
                  </c:pt>
                  <c:pt idx="10">
                    <c:v>5.1117525193169998E-2</c:v>
                  </c:pt>
                </c:numCache>
              </c:numRef>
            </c:minus>
          </c:errBars>
          <c:cat>
            <c:numRef>
              <c:f>CoPPIX!$D$1:$N$1</c:f>
              <c:numCache>
                <c:formatCode>General</c:formatCode>
                <c:ptCount val="11"/>
                <c:pt idx="0">
                  <c:v>200</c:v>
                </c:pt>
                <c:pt idx="1">
                  <c:v>175</c:v>
                </c:pt>
                <c:pt idx="2">
                  <c:v>150</c:v>
                </c:pt>
                <c:pt idx="3">
                  <c:v>125</c:v>
                </c:pt>
                <c:pt idx="4" formatCode="0">
                  <c:v>100</c:v>
                </c:pt>
                <c:pt idx="5" formatCode="0.0">
                  <c:v>75</c:v>
                </c:pt>
                <c:pt idx="6" formatCode="0.0">
                  <c:v>62.5</c:v>
                </c:pt>
                <c:pt idx="7" formatCode="0">
                  <c:v>50</c:v>
                </c:pt>
                <c:pt idx="8" formatCode="0.0">
                  <c:v>37.5</c:v>
                </c:pt>
                <c:pt idx="9" formatCode="0.00">
                  <c:v>25</c:v>
                </c:pt>
                <c:pt idx="10">
                  <c:v>0</c:v>
                </c:pt>
              </c:numCache>
            </c:numRef>
          </c:cat>
          <c:val>
            <c:numRef>
              <c:f>CoPPIX!$D$25:$N$25</c:f>
              <c:numCache>
                <c:formatCode>0.000</c:formatCode>
                <c:ptCount val="11"/>
                <c:pt idx="0">
                  <c:v>0.72956667343775439</c:v>
                </c:pt>
                <c:pt idx="1">
                  <c:v>0.85989996790885925</c:v>
                </c:pt>
                <c:pt idx="2">
                  <c:v>0.89079999923706055</c:v>
                </c:pt>
                <c:pt idx="3">
                  <c:v>0.89479997754096985</c:v>
                </c:pt>
                <c:pt idx="4">
                  <c:v>0.89633332689603162</c:v>
                </c:pt>
                <c:pt idx="5">
                  <c:v>0.91243333617846178</c:v>
                </c:pt>
                <c:pt idx="6">
                  <c:v>0.95366670191287994</c:v>
                </c:pt>
                <c:pt idx="7">
                  <c:v>0.93080001572767901</c:v>
                </c:pt>
                <c:pt idx="8">
                  <c:v>0.98230003317197156</c:v>
                </c:pt>
                <c:pt idx="9">
                  <c:v>1.0043666809797287</c:v>
                </c:pt>
                <c:pt idx="10">
                  <c:v>1.0086000338196754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5B40-A041-AE78-B67477D1E944}"/>
            </c:ext>
          </c:extLst>
        </c:ser>
        <c:ser>
          <c:idx val="6"/>
          <c:order val="4"/>
          <c:tx>
            <c:strRef>
              <c:f>CoPPIX!$B$27</c:f>
              <c:strCache>
                <c:ptCount val="1"/>
              </c:strCache>
            </c:strRef>
          </c:tx>
          <c:marker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numRef>
              <c:f>CoPPIX!$D$1:$N$1</c:f>
              <c:numCache>
                <c:formatCode>General</c:formatCode>
                <c:ptCount val="11"/>
                <c:pt idx="0">
                  <c:v>200</c:v>
                </c:pt>
                <c:pt idx="1">
                  <c:v>175</c:v>
                </c:pt>
                <c:pt idx="2">
                  <c:v>150</c:v>
                </c:pt>
                <c:pt idx="3">
                  <c:v>125</c:v>
                </c:pt>
                <c:pt idx="4" formatCode="0">
                  <c:v>100</c:v>
                </c:pt>
                <c:pt idx="5" formatCode="0.0">
                  <c:v>75</c:v>
                </c:pt>
                <c:pt idx="6" formatCode="0.0">
                  <c:v>62.5</c:v>
                </c:pt>
                <c:pt idx="7" formatCode="0">
                  <c:v>50</c:v>
                </c:pt>
                <c:pt idx="8" formatCode="0.0">
                  <c:v>37.5</c:v>
                </c:pt>
                <c:pt idx="9" formatCode="0.00">
                  <c:v>25</c:v>
                </c:pt>
                <c:pt idx="10">
                  <c:v>0</c:v>
                </c:pt>
              </c:numCache>
            </c:numRef>
          </c:cat>
          <c:val>
            <c:numRef>
              <c:f>CoPPIX!$D$31:$N$31</c:f>
              <c:numCache>
                <c:formatCode>General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5B40-A041-AE78-B67477D1E9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315456"/>
        <c:axId val="33342208"/>
      </c:lineChart>
      <c:catAx>
        <c:axId val="3331545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 b="0" i="0" baseline="0">
                    <a:effectLst/>
                  </a:rPr>
                  <a:t>CoPPIX (</a:t>
                </a:r>
                <a:r>
                  <a:rPr lang="el-GR" sz="1600" b="0" i="0" baseline="0">
                    <a:effectLst/>
                  </a:rPr>
                  <a:t>μ</a:t>
                </a:r>
                <a:r>
                  <a:rPr lang="en-US" sz="1600" b="0" i="0" baseline="0">
                    <a:effectLst/>
                  </a:rPr>
                  <a:t>M)</a:t>
                </a:r>
                <a:endParaRPr lang="en-US" sz="16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5074484747149612"/>
              <c:y val="0.9089439068872611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IL"/>
          </a:p>
        </c:txPr>
        <c:crossAx val="33342208"/>
        <c:crosses val="autoZero"/>
        <c:auto val="1"/>
        <c:lblAlgn val="ctr"/>
        <c:lblOffset val="100"/>
        <c:noMultiLvlLbl val="0"/>
      </c:catAx>
      <c:valAx>
        <c:axId val="33342208"/>
        <c:scaling>
          <c:orientation val="minMax"/>
          <c:max val="1.2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600" b="0"/>
                </a:pPr>
                <a:r>
                  <a:rPr lang="en-US" sz="1600" b="0"/>
                  <a:t>OD600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IL"/>
          </a:p>
        </c:txPr>
        <c:crossAx val="33315456"/>
        <c:crosses val="max"/>
        <c:crossBetween val="midCat"/>
      </c:valAx>
      <c:spPr>
        <a:noFill/>
        <a:ln w="25400">
          <a:noFill/>
        </a:ln>
      </c:spPr>
    </c:plotArea>
    <c:legend>
      <c:legendPos val="l"/>
      <c:legendEntry>
        <c:idx val="4"/>
        <c:delete val="1"/>
      </c:legendEntry>
      <c:layout>
        <c:manualLayout>
          <c:xMode val="edge"/>
          <c:yMode val="edge"/>
          <c:x val="0.13572077384763423"/>
          <c:y val="0.11839219579417859"/>
          <c:w val="0.77657280001198137"/>
          <c:h val="0.11143001554857458"/>
        </c:manualLayout>
      </c:layout>
      <c:overlay val="0"/>
      <c:txPr>
        <a:bodyPr/>
        <a:lstStyle/>
        <a:p>
          <a:pPr>
            <a:defRPr sz="1800"/>
          </a:pPr>
          <a:endParaRPr lang="en-IL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u="none" baseline="0">
                <a:effectLst/>
              </a:rPr>
              <a:t>YPD MnPPIX   </a:t>
            </a:r>
            <a:endParaRPr lang="en-US" sz="1800" b="1" u="none">
              <a:effectLst/>
            </a:endParaRPr>
          </a:p>
        </c:rich>
      </c:tx>
      <c:layout>
        <c:manualLayout>
          <c:xMode val="edge"/>
          <c:yMode val="edge"/>
          <c:x val="0.39090343378974918"/>
          <c:y val="1.439263097294185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588835624648033E-2"/>
          <c:y val="0.13621807846158537"/>
          <c:w val="0.84889153477783896"/>
          <c:h val="0.83906082013380179"/>
        </c:manualLayout>
      </c:layout>
      <c:lineChart>
        <c:grouping val="standard"/>
        <c:varyColors val="0"/>
        <c:ser>
          <c:idx val="0"/>
          <c:order val="0"/>
          <c:tx>
            <c:strRef>
              <c:f>MnPPIX!$B$3</c:f>
              <c:strCache>
                <c:ptCount val="1"/>
                <c:pt idx="0">
                  <c:v>WT</c:v>
                </c:pt>
              </c:strCache>
            </c:strRef>
          </c:tx>
          <c:spPr>
            <a:ln w="31750">
              <a:solidFill>
                <a:schemeClr val="accent5"/>
              </a:solidFill>
            </a:ln>
          </c:spPr>
          <c:marker>
            <c:symbol val="diamond"/>
            <c:size val="10"/>
            <c:spPr>
              <a:solidFill>
                <a:schemeClr val="accent5"/>
              </a:solidFill>
              <a:ln w="6350">
                <a:solidFill>
                  <a:schemeClr val="accent5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MnPPIX!$D$8:$N$8</c:f>
                <c:numCache>
                  <c:formatCode>General</c:formatCode>
                  <c:ptCount val="11"/>
                  <c:pt idx="0">
                    <c:v>1.0336354561008381E-2</c:v>
                  </c:pt>
                  <c:pt idx="1">
                    <c:v>9.4999969005584717E-3</c:v>
                  </c:pt>
                  <c:pt idx="2">
                    <c:v>1.3869384871436324E-2</c:v>
                  </c:pt>
                  <c:pt idx="3">
                    <c:v>6.4467009143205191E-3</c:v>
                  </c:pt>
                  <c:pt idx="4">
                    <c:v>6.6672935237603398E-2</c:v>
                  </c:pt>
                  <c:pt idx="5">
                    <c:v>2.2987248852914224E-2</c:v>
                  </c:pt>
                  <c:pt idx="6">
                    <c:v>7.9439038478260948E-2</c:v>
                  </c:pt>
                  <c:pt idx="7">
                    <c:v>4.0360874188084426E-3</c:v>
                  </c:pt>
                  <c:pt idx="8">
                    <c:v>1.3174219126607201E-2</c:v>
                  </c:pt>
                  <c:pt idx="9">
                    <c:v>2.4647725462676167E-2</c:v>
                  </c:pt>
                  <c:pt idx="10">
                    <c:v>2.0447328883031229E-2</c:v>
                  </c:pt>
                </c:numCache>
              </c:numRef>
            </c:plus>
            <c:minus>
              <c:numRef>
                <c:f>MnPPIX!$D$8:$N$8</c:f>
                <c:numCache>
                  <c:formatCode>General</c:formatCode>
                  <c:ptCount val="11"/>
                  <c:pt idx="0">
                    <c:v>1.0336354561008381E-2</c:v>
                  </c:pt>
                  <c:pt idx="1">
                    <c:v>9.4999969005584717E-3</c:v>
                  </c:pt>
                  <c:pt idx="2">
                    <c:v>1.3869384871436324E-2</c:v>
                  </c:pt>
                  <c:pt idx="3">
                    <c:v>6.4467009143205191E-3</c:v>
                  </c:pt>
                  <c:pt idx="4">
                    <c:v>6.6672935237603398E-2</c:v>
                  </c:pt>
                  <c:pt idx="5">
                    <c:v>2.2987248852914224E-2</c:v>
                  </c:pt>
                  <c:pt idx="6">
                    <c:v>7.9439038478260948E-2</c:v>
                  </c:pt>
                  <c:pt idx="7">
                    <c:v>4.0360874188084426E-3</c:v>
                  </c:pt>
                  <c:pt idx="8">
                    <c:v>1.3174219126607201E-2</c:v>
                  </c:pt>
                  <c:pt idx="9">
                    <c:v>2.4647725462676167E-2</c:v>
                  </c:pt>
                  <c:pt idx="10">
                    <c:v>2.0447328883031229E-2</c:v>
                  </c:pt>
                </c:numCache>
              </c:numRef>
            </c:minus>
          </c:errBars>
          <c:cat>
            <c:numRef>
              <c:f>MnPPIX!$D$1:$N$1</c:f>
              <c:numCache>
                <c:formatCode>General</c:formatCode>
                <c:ptCount val="11"/>
                <c:pt idx="0">
                  <c:v>200</c:v>
                </c:pt>
                <c:pt idx="1">
                  <c:v>175</c:v>
                </c:pt>
                <c:pt idx="2">
                  <c:v>150</c:v>
                </c:pt>
                <c:pt idx="3">
                  <c:v>125</c:v>
                </c:pt>
                <c:pt idx="4" formatCode="0">
                  <c:v>100</c:v>
                </c:pt>
                <c:pt idx="5" formatCode="0.0">
                  <c:v>75</c:v>
                </c:pt>
                <c:pt idx="6" formatCode="0.0">
                  <c:v>62.5</c:v>
                </c:pt>
                <c:pt idx="7" formatCode="0">
                  <c:v>50</c:v>
                </c:pt>
                <c:pt idx="8" formatCode="0.0">
                  <c:v>37.5</c:v>
                </c:pt>
                <c:pt idx="9" formatCode="0.00">
                  <c:v>25</c:v>
                </c:pt>
                <c:pt idx="10">
                  <c:v>0</c:v>
                </c:pt>
              </c:numCache>
            </c:numRef>
          </c:cat>
          <c:val>
            <c:numRef>
              <c:f>MnPPIX!$D$7:$N$7</c:f>
              <c:numCache>
                <c:formatCode>0.000</c:formatCode>
                <c:ptCount val="11"/>
                <c:pt idx="0">
                  <c:v>1.2399991353352846E-2</c:v>
                </c:pt>
                <c:pt idx="1">
                  <c:v>1.3500005006790161E-2</c:v>
                </c:pt>
                <c:pt idx="2">
                  <c:v>9.5999936262766705E-3</c:v>
                </c:pt>
                <c:pt idx="3">
                  <c:v>-1.9400010506312071E-2</c:v>
                </c:pt>
                <c:pt idx="4">
                  <c:v>3.9699996511141478E-2</c:v>
                </c:pt>
                <c:pt idx="5">
                  <c:v>8.2333385944366455E-3</c:v>
                </c:pt>
                <c:pt idx="6">
                  <c:v>6.5700004498163878E-2</c:v>
                </c:pt>
                <c:pt idx="7">
                  <c:v>3.7400007247924805E-2</c:v>
                </c:pt>
                <c:pt idx="8">
                  <c:v>5.7300006349881499E-2</c:v>
                </c:pt>
                <c:pt idx="9">
                  <c:v>0.11159999668598175</c:v>
                </c:pt>
                <c:pt idx="10">
                  <c:v>1.0006333043177922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1D-1D43-9F29-EA850AEA881F}"/>
            </c:ext>
          </c:extLst>
        </c:ser>
        <c:ser>
          <c:idx val="1"/>
          <c:order val="1"/>
          <c:tx>
            <c:strRef>
              <c:f>MnPPIX!$B$9</c:f>
              <c:strCache>
                <c:ptCount val="1"/>
                <c:pt idx="0">
                  <c:v>frp1-/-</c:v>
                </c:pt>
              </c:strCache>
            </c:strRef>
          </c:tx>
          <c:spPr>
            <a:ln w="31750"/>
          </c:spPr>
          <c:marker>
            <c:symbol val="square"/>
            <c:size val="10"/>
          </c:marker>
          <c:errBars>
            <c:errDir val="y"/>
            <c:errBarType val="both"/>
            <c:errValType val="cust"/>
            <c:noEndCap val="0"/>
            <c:plus>
              <c:numRef>
                <c:f>MnPPIX!$D$14:$N$14</c:f>
                <c:numCache>
                  <c:formatCode>General</c:formatCode>
                  <c:ptCount val="11"/>
                  <c:pt idx="0">
                    <c:v>0.15608461464281009</c:v>
                  </c:pt>
                  <c:pt idx="1">
                    <c:v>0.10300627528462798</c:v>
                  </c:pt>
                  <c:pt idx="2">
                    <c:v>1.0043077826664491E-2</c:v>
                  </c:pt>
                  <c:pt idx="3">
                    <c:v>0.19320006843393187</c:v>
                  </c:pt>
                  <c:pt idx="4">
                    <c:v>7.2296130846727147E-2</c:v>
                  </c:pt>
                  <c:pt idx="5">
                    <c:v>1.7151967556363175E-2</c:v>
                  </c:pt>
                  <c:pt idx="6">
                    <c:v>4.3978903666763977E-2</c:v>
                  </c:pt>
                  <c:pt idx="7">
                    <c:v>4.4558614620627539E-2</c:v>
                  </c:pt>
                  <c:pt idx="8">
                    <c:v>2.4954819604535276E-2</c:v>
                  </c:pt>
                  <c:pt idx="9">
                    <c:v>1.4628869414173679E-2</c:v>
                  </c:pt>
                  <c:pt idx="10">
                    <c:v>1.8507366004295318E-2</c:v>
                  </c:pt>
                </c:numCache>
              </c:numRef>
            </c:plus>
            <c:minus>
              <c:numRef>
                <c:f>MnPPIX!$D$14:$N$14</c:f>
                <c:numCache>
                  <c:formatCode>General</c:formatCode>
                  <c:ptCount val="11"/>
                  <c:pt idx="0">
                    <c:v>0.15608461464281009</c:v>
                  </c:pt>
                  <c:pt idx="1">
                    <c:v>0.10300627528462798</c:v>
                  </c:pt>
                  <c:pt idx="2">
                    <c:v>1.0043077826664491E-2</c:v>
                  </c:pt>
                  <c:pt idx="3">
                    <c:v>0.19320006843393187</c:v>
                  </c:pt>
                  <c:pt idx="4">
                    <c:v>7.2296130846727147E-2</c:v>
                  </c:pt>
                  <c:pt idx="5">
                    <c:v>1.7151967556363175E-2</c:v>
                  </c:pt>
                  <c:pt idx="6">
                    <c:v>4.3978903666763977E-2</c:v>
                  </c:pt>
                  <c:pt idx="7">
                    <c:v>4.4558614620627539E-2</c:v>
                  </c:pt>
                  <c:pt idx="8">
                    <c:v>2.4954819604535276E-2</c:v>
                  </c:pt>
                  <c:pt idx="9">
                    <c:v>1.4628869414173679E-2</c:v>
                  </c:pt>
                  <c:pt idx="10">
                    <c:v>1.8507366004295318E-2</c:v>
                  </c:pt>
                </c:numCache>
              </c:numRef>
            </c:minus>
          </c:errBars>
          <c:cat>
            <c:numRef>
              <c:f>MnPPIX!$D$1:$N$1</c:f>
              <c:numCache>
                <c:formatCode>General</c:formatCode>
                <c:ptCount val="11"/>
                <c:pt idx="0">
                  <c:v>200</c:v>
                </c:pt>
                <c:pt idx="1">
                  <c:v>175</c:v>
                </c:pt>
                <c:pt idx="2">
                  <c:v>150</c:v>
                </c:pt>
                <c:pt idx="3">
                  <c:v>125</c:v>
                </c:pt>
                <c:pt idx="4" formatCode="0">
                  <c:v>100</c:v>
                </c:pt>
                <c:pt idx="5" formatCode="0.0">
                  <c:v>75</c:v>
                </c:pt>
                <c:pt idx="6" formatCode="0.0">
                  <c:v>62.5</c:v>
                </c:pt>
                <c:pt idx="7" formatCode="0">
                  <c:v>50</c:v>
                </c:pt>
                <c:pt idx="8" formatCode="0.0">
                  <c:v>37.5</c:v>
                </c:pt>
                <c:pt idx="9" formatCode="0.00">
                  <c:v>25</c:v>
                </c:pt>
                <c:pt idx="10">
                  <c:v>0</c:v>
                </c:pt>
              </c:numCache>
            </c:numRef>
          </c:cat>
          <c:val>
            <c:numRef>
              <c:f>MnPPIX!$D$13:$N$13</c:f>
              <c:numCache>
                <c:formatCode>0.000</c:formatCode>
                <c:ptCount val="11"/>
                <c:pt idx="0">
                  <c:v>0.13866666952768958</c:v>
                </c:pt>
                <c:pt idx="1">
                  <c:v>7.9666664203007997E-2</c:v>
                </c:pt>
                <c:pt idx="2">
                  <c:v>3.6566664775212587E-2</c:v>
                </c:pt>
                <c:pt idx="3">
                  <c:v>0.16629999876022339</c:v>
                </c:pt>
                <c:pt idx="4">
                  <c:v>0.11889999111493427</c:v>
                </c:pt>
                <c:pt idx="5">
                  <c:v>0.21180000404516858</c:v>
                </c:pt>
                <c:pt idx="6">
                  <c:v>0.28246666491031647</c:v>
                </c:pt>
                <c:pt idx="7">
                  <c:v>0.47870001693566644</c:v>
                </c:pt>
                <c:pt idx="8">
                  <c:v>0.81526666879653931</c:v>
                </c:pt>
                <c:pt idx="9">
                  <c:v>0.98236663142840075</c:v>
                </c:pt>
                <c:pt idx="10">
                  <c:v>0.96003332237402605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51D-1D43-9F29-EA850AEA881F}"/>
            </c:ext>
          </c:extLst>
        </c:ser>
        <c:ser>
          <c:idx val="2"/>
          <c:order val="2"/>
          <c:tx>
            <c:strRef>
              <c:f>MnPPIX!$B$15</c:f>
              <c:strCache>
                <c:ptCount val="1"/>
                <c:pt idx="0">
                  <c:v>frp2-/-</c:v>
                </c:pt>
              </c:strCache>
            </c:strRef>
          </c:tx>
          <c:spPr>
            <a:ln w="31750">
              <a:solidFill>
                <a:schemeClr val="accent6">
                  <a:lumMod val="75000"/>
                </a:schemeClr>
              </a:solidFill>
            </a:ln>
          </c:spPr>
          <c:marker>
            <c:symbol val="triangle"/>
            <c:size val="1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MnPPIX!$D$20:$N$20</c:f>
                <c:numCache>
                  <c:formatCode>General</c:formatCode>
                  <c:ptCount val="11"/>
                  <c:pt idx="0">
                    <c:v>3.9244426861615569E-2</c:v>
                  </c:pt>
                  <c:pt idx="1">
                    <c:v>6.676921915955264E-2</c:v>
                  </c:pt>
                  <c:pt idx="2">
                    <c:v>2.0395173008108995E-2</c:v>
                  </c:pt>
                  <c:pt idx="3">
                    <c:v>5.4938058892055643E-2</c:v>
                  </c:pt>
                  <c:pt idx="4">
                    <c:v>5.9521680092104921E-2</c:v>
                  </c:pt>
                  <c:pt idx="5">
                    <c:v>3.298428284652076E-2</c:v>
                  </c:pt>
                  <c:pt idx="6">
                    <c:v>1.3965793961019855E-2</c:v>
                  </c:pt>
                  <c:pt idx="7">
                    <c:v>4.6634371996676888E-2</c:v>
                  </c:pt>
                  <c:pt idx="8">
                    <c:v>0.14001233579028391</c:v>
                  </c:pt>
                  <c:pt idx="9">
                    <c:v>5.3931173083261175E-2</c:v>
                  </c:pt>
                  <c:pt idx="10">
                    <c:v>6.8442958928035633E-2</c:v>
                  </c:pt>
                </c:numCache>
              </c:numRef>
            </c:plus>
            <c:minus>
              <c:numRef>
                <c:f>MnPPIX!$D$20:$N$20</c:f>
                <c:numCache>
                  <c:formatCode>General</c:formatCode>
                  <c:ptCount val="11"/>
                  <c:pt idx="0">
                    <c:v>3.9244426861615569E-2</c:v>
                  </c:pt>
                  <c:pt idx="1">
                    <c:v>6.676921915955264E-2</c:v>
                  </c:pt>
                  <c:pt idx="2">
                    <c:v>2.0395173008108995E-2</c:v>
                  </c:pt>
                  <c:pt idx="3">
                    <c:v>5.4938058892055643E-2</c:v>
                  </c:pt>
                  <c:pt idx="4">
                    <c:v>5.9521680092104921E-2</c:v>
                  </c:pt>
                  <c:pt idx="5">
                    <c:v>3.298428284652076E-2</c:v>
                  </c:pt>
                  <c:pt idx="6">
                    <c:v>1.3965793961019855E-2</c:v>
                  </c:pt>
                  <c:pt idx="7">
                    <c:v>4.6634371996676888E-2</c:v>
                  </c:pt>
                  <c:pt idx="8">
                    <c:v>0.14001233579028391</c:v>
                  </c:pt>
                  <c:pt idx="9">
                    <c:v>5.3931173083261175E-2</c:v>
                  </c:pt>
                  <c:pt idx="10">
                    <c:v>6.8442958928035633E-2</c:v>
                  </c:pt>
                </c:numCache>
              </c:numRef>
            </c:minus>
          </c:errBars>
          <c:cat>
            <c:numRef>
              <c:f>MnPPIX!$D$1:$N$1</c:f>
              <c:numCache>
                <c:formatCode>General</c:formatCode>
                <c:ptCount val="11"/>
                <c:pt idx="0">
                  <c:v>200</c:v>
                </c:pt>
                <c:pt idx="1">
                  <c:v>175</c:v>
                </c:pt>
                <c:pt idx="2">
                  <c:v>150</c:v>
                </c:pt>
                <c:pt idx="3">
                  <c:v>125</c:v>
                </c:pt>
                <c:pt idx="4" formatCode="0">
                  <c:v>100</c:v>
                </c:pt>
                <c:pt idx="5" formatCode="0.0">
                  <c:v>75</c:v>
                </c:pt>
                <c:pt idx="6" formatCode="0.0">
                  <c:v>62.5</c:v>
                </c:pt>
                <c:pt idx="7" formatCode="0">
                  <c:v>50</c:v>
                </c:pt>
                <c:pt idx="8" formatCode="0.0">
                  <c:v>37.5</c:v>
                </c:pt>
                <c:pt idx="9" formatCode="0.00">
                  <c:v>25</c:v>
                </c:pt>
                <c:pt idx="10">
                  <c:v>0</c:v>
                </c:pt>
              </c:numCache>
            </c:numRef>
          </c:cat>
          <c:val>
            <c:numRef>
              <c:f>MnPPIX!$D$19:$N$19</c:f>
              <c:numCache>
                <c:formatCode>0.000</c:formatCode>
                <c:ptCount val="11"/>
                <c:pt idx="0">
                  <c:v>6.28499835729599E-2</c:v>
                </c:pt>
                <c:pt idx="1">
                  <c:v>8.3399991194407164E-2</c:v>
                </c:pt>
                <c:pt idx="2">
                  <c:v>6.1566660801569639E-2</c:v>
                </c:pt>
                <c:pt idx="3">
                  <c:v>6.3499987125396729E-2</c:v>
                </c:pt>
                <c:pt idx="4">
                  <c:v>7.5899998346964537E-2</c:v>
                </c:pt>
                <c:pt idx="5">
                  <c:v>0.1116333355506261</c:v>
                </c:pt>
                <c:pt idx="6">
                  <c:v>0.11193333566188812</c:v>
                </c:pt>
                <c:pt idx="7">
                  <c:v>0.30986668169498444</c:v>
                </c:pt>
                <c:pt idx="8">
                  <c:v>0.50426666935284936</c:v>
                </c:pt>
                <c:pt idx="9">
                  <c:v>0.89886662364006042</c:v>
                </c:pt>
                <c:pt idx="10">
                  <c:v>1.0081000179052353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51D-1D43-9F29-EA850AEA881F}"/>
            </c:ext>
          </c:extLst>
        </c:ser>
        <c:ser>
          <c:idx val="3"/>
          <c:order val="3"/>
          <c:tx>
            <c:strRef>
              <c:f>MnPPIX!$B$21</c:f>
              <c:strCache>
                <c:ptCount val="1"/>
                <c:pt idx="0">
                  <c:v>frp1-/-frp2-/-</c:v>
                </c:pt>
              </c:strCache>
            </c:strRef>
          </c:tx>
          <c:spPr>
            <a:ln w="31750"/>
          </c:spPr>
          <c:marker>
            <c:symbol val="x"/>
            <c:size val="11"/>
            <c:spPr>
              <a:ln w="19050"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MnPPIX!$D$26:$N$26</c:f>
                <c:numCache>
                  <c:formatCode>General</c:formatCode>
                  <c:ptCount val="11"/>
                  <c:pt idx="0">
                    <c:v>0.17292130762468816</c:v>
                  </c:pt>
                  <c:pt idx="1">
                    <c:v>5.7126439223074706E-2</c:v>
                  </c:pt>
                  <c:pt idx="2">
                    <c:v>7.6237265642127849E-2</c:v>
                  </c:pt>
                  <c:pt idx="3">
                    <c:v>9.7533910168361618E-2</c:v>
                  </c:pt>
                  <c:pt idx="4">
                    <c:v>7.6018822700622449E-2</c:v>
                  </c:pt>
                  <c:pt idx="5">
                    <c:v>2.4563039087639904E-2</c:v>
                  </c:pt>
                  <c:pt idx="6">
                    <c:v>2.4365200402477461E-2</c:v>
                  </c:pt>
                  <c:pt idx="7">
                    <c:v>0.10232986409969261</c:v>
                  </c:pt>
                  <c:pt idx="8">
                    <c:v>1.3665436658625385E-2</c:v>
                  </c:pt>
                  <c:pt idx="9">
                    <c:v>4.2742222609527911E-2</c:v>
                  </c:pt>
                  <c:pt idx="10">
                    <c:v>3.1658380743660841E-2</c:v>
                  </c:pt>
                </c:numCache>
              </c:numRef>
            </c:plus>
            <c:minus>
              <c:numRef>
                <c:f>MnPPIX!$D$26:$N$26</c:f>
                <c:numCache>
                  <c:formatCode>General</c:formatCode>
                  <c:ptCount val="11"/>
                  <c:pt idx="0">
                    <c:v>0.17292130762468816</c:v>
                  </c:pt>
                  <c:pt idx="1">
                    <c:v>5.7126439223074706E-2</c:v>
                  </c:pt>
                  <c:pt idx="2">
                    <c:v>7.6237265642127849E-2</c:v>
                  </c:pt>
                  <c:pt idx="3">
                    <c:v>9.7533910168361618E-2</c:v>
                  </c:pt>
                  <c:pt idx="4">
                    <c:v>7.6018822700622449E-2</c:v>
                  </c:pt>
                  <c:pt idx="5">
                    <c:v>2.4563039087639904E-2</c:v>
                  </c:pt>
                  <c:pt idx="6">
                    <c:v>2.4365200402477461E-2</c:v>
                  </c:pt>
                  <c:pt idx="7">
                    <c:v>0.10232986409969261</c:v>
                  </c:pt>
                  <c:pt idx="8">
                    <c:v>1.3665436658625385E-2</c:v>
                  </c:pt>
                  <c:pt idx="9">
                    <c:v>4.2742222609527911E-2</c:v>
                  </c:pt>
                  <c:pt idx="10">
                    <c:v>3.1658380743660841E-2</c:v>
                  </c:pt>
                </c:numCache>
              </c:numRef>
            </c:minus>
          </c:errBars>
          <c:cat>
            <c:numRef>
              <c:f>MnPPIX!$D$1:$N$1</c:f>
              <c:numCache>
                <c:formatCode>General</c:formatCode>
                <c:ptCount val="11"/>
                <c:pt idx="0">
                  <c:v>200</c:v>
                </c:pt>
                <c:pt idx="1">
                  <c:v>175</c:v>
                </c:pt>
                <c:pt idx="2">
                  <c:v>150</c:v>
                </c:pt>
                <c:pt idx="3">
                  <c:v>125</c:v>
                </c:pt>
                <c:pt idx="4" formatCode="0">
                  <c:v>100</c:v>
                </c:pt>
                <c:pt idx="5" formatCode="0.0">
                  <c:v>75</c:v>
                </c:pt>
                <c:pt idx="6" formatCode="0.0">
                  <c:v>62.5</c:v>
                </c:pt>
                <c:pt idx="7" formatCode="0">
                  <c:v>50</c:v>
                </c:pt>
                <c:pt idx="8" formatCode="0.0">
                  <c:v>37.5</c:v>
                </c:pt>
                <c:pt idx="9" formatCode="0.00">
                  <c:v>25</c:v>
                </c:pt>
                <c:pt idx="10">
                  <c:v>0</c:v>
                </c:pt>
              </c:numCache>
            </c:numRef>
          </c:cat>
          <c:val>
            <c:numRef>
              <c:f>MnPPIX!$D$25:$N$25</c:f>
              <c:numCache>
                <c:formatCode>0.000</c:formatCode>
                <c:ptCount val="11"/>
                <c:pt idx="0">
                  <c:v>0.35423331459363305</c:v>
                </c:pt>
                <c:pt idx="1">
                  <c:v>0.38410001993179321</c:v>
                </c:pt>
                <c:pt idx="2">
                  <c:v>0.52030001084009803</c:v>
                </c:pt>
                <c:pt idx="3">
                  <c:v>0.68796665469805396</c:v>
                </c:pt>
                <c:pt idx="4">
                  <c:v>0.78363332152366638</c:v>
                </c:pt>
                <c:pt idx="5">
                  <c:v>0.88623331487178802</c:v>
                </c:pt>
                <c:pt idx="6">
                  <c:v>0.93066664040088654</c:v>
                </c:pt>
                <c:pt idx="7">
                  <c:v>0.89223332703113556</c:v>
                </c:pt>
                <c:pt idx="8">
                  <c:v>1.0107333461443584</c:v>
                </c:pt>
                <c:pt idx="9">
                  <c:v>1.0138333141803741</c:v>
                </c:pt>
                <c:pt idx="10">
                  <c:v>1.0636999855438869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951D-1D43-9F29-EA850AEA881F}"/>
            </c:ext>
          </c:extLst>
        </c:ser>
        <c:ser>
          <c:idx val="6"/>
          <c:order val="4"/>
          <c:tx>
            <c:strRef>
              <c:f>MnPPIX!$B$27</c:f>
              <c:strCache>
                <c:ptCount val="1"/>
              </c:strCache>
            </c:strRef>
          </c:tx>
          <c:marker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numRef>
              <c:f>MnPPIX!$D$1:$N$1</c:f>
              <c:numCache>
                <c:formatCode>General</c:formatCode>
                <c:ptCount val="11"/>
                <c:pt idx="0">
                  <c:v>200</c:v>
                </c:pt>
                <c:pt idx="1">
                  <c:v>175</c:v>
                </c:pt>
                <c:pt idx="2">
                  <c:v>150</c:v>
                </c:pt>
                <c:pt idx="3">
                  <c:v>125</c:v>
                </c:pt>
                <c:pt idx="4" formatCode="0">
                  <c:v>100</c:v>
                </c:pt>
                <c:pt idx="5" formatCode="0.0">
                  <c:v>75</c:v>
                </c:pt>
                <c:pt idx="6" formatCode="0.0">
                  <c:v>62.5</c:v>
                </c:pt>
                <c:pt idx="7" formatCode="0">
                  <c:v>50</c:v>
                </c:pt>
                <c:pt idx="8" formatCode="0.0">
                  <c:v>37.5</c:v>
                </c:pt>
                <c:pt idx="9" formatCode="0.00">
                  <c:v>25</c:v>
                </c:pt>
                <c:pt idx="10">
                  <c:v>0</c:v>
                </c:pt>
              </c:numCache>
            </c:numRef>
          </c:cat>
          <c:val>
            <c:numRef>
              <c:f>MnPPIX!$D$31:$N$31</c:f>
              <c:numCache>
                <c:formatCode>General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951D-1D43-9F29-EA850AEA88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315456"/>
        <c:axId val="33342208"/>
      </c:lineChart>
      <c:catAx>
        <c:axId val="3331545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 b="0" i="0" baseline="0">
                    <a:effectLst/>
                  </a:rPr>
                  <a:t>MnPPIX (</a:t>
                </a:r>
                <a:r>
                  <a:rPr lang="el-GR" sz="1600" b="0" i="0" baseline="0">
                    <a:effectLst/>
                  </a:rPr>
                  <a:t>μ</a:t>
                </a:r>
                <a:r>
                  <a:rPr lang="en-US" sz="1600" b="0" i="0" baseline="0">
                    <a:effectLst/>
                  </a:rPr>
                  <a:t>M)</a:t>
                </a:r>
                <a:endParaRPr lang="en-US" sz="16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5074484747149612"/>
              <c:y val="0.9089439068872611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IL"/>
          </a:p>
        </c:txPr>
        <c:crossAx val="33342208"/>
        <c:crosses val="autoZero"/>
        <c:auto val="1"/>
        <c:lblAlgn val="ctr"/>
        <c:lblOffset val="100"/>
        <c:noMultiLvlLbl val="0"/>
      </c:catAx>
      <c:valAx>
        <c:axId val="33342208"/>
        <c:scaling>
          <c:orientation val="minMax"/>
          <c:max val="1.2"/>
          <c:min val="-0.2"/>
        </c:scaling>
        <c:delete val="0"/>
        <c:axPos val="l"/>
        <c:title>
          <c:tx>
            <c:rich>
              <a:bodyPr/>
              <a:lstStyle/>
              <a:p>
                <a:pPr>
                  <a:defRPr sz="1600" b="0"/>
                </a:pPr>
                <a:r>
                  <a:rPr lang="en-US" sz="1600" b="0"/>
                  <a:t>OD600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IL"/>
          </a:p>
        </c:txPr>
        <c:crossAx val="33315456"/>
        <c:crosses val="max"/>
        <c:crossBetween val="midCat"/>
      </c:valAx>
      <c:spPr>
        <a:noFill/>
        <a:ln w="25400">
          <a:noFill/>
        </a:ln>
      </c:spPr>
    </c:plotArea>
    <c:legend>
      <c:legendPos val="l"/>
      <c:legendEntry>
        <c:idx val="4"/>
        <c:delete val="1"/>
      </c:legendEntry>
      <c:layout>
        <c:manualLayout>
          <c:xMode val="edge"/>
          <c:yMode val="edge"/>
          <c:x val="0.13572077384763423"/>
          <c:y val="0.11839219579417859"/>
          <c:w val="0.77657280001198137"/>
          <c:h val="0.11143001554857458"/>
        </c:manualLayout>
      </c:layout>
      <c:overlay val="0"/>
      <c:txPr>
        <a:bodyPr/>
        <a:lstStyle/>
        <a:p>
          <a:pPr>
            <a:defRPr sz="1800"/>
          </a:pPr>
          <a:endParaRPr lang="en-IL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u="none" baseline="0">
                <a:effectLst/>
              </a:rPr>
              <a:t>YPD ZnPPIX  </a:t>
            </a:r>
            <a:endParaRPr lang="en-US" sz="1800" b="1" u="none">
              <a:effectLst/>
            </a:endParaRPr>
          </a:p>
        </c:rich>
      </c:tx>
      <c:layout>
        <c:manualLayout>
          <c:xMode val="edge"/>
          <c:yMode val="edge"/>
          <c:x val="0.39090343378974918"/>
          <c:y val="1.439263097294185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588835624648033E-2"/>
          <c:y val="0.13621807846158537"/>
          <c:w val="0.84889153477783896"/>
          <c:h val="0.70362687872971097"/>
        </c:manualLayout>
      </c:layout>
      <c:lineChart>
        <c:grouping val="standard"/>
        <c:varyColors val="0"/>
        <c:ser>
          <c:idx val="0"/>
          <c:order val="0"/>
          <c:tx>
            <c:strRef>
              <c:f>ZnPPIX!$B$3</c:f>
              <c:strCache>
                <c:ptCount val="1"/>
                <c:pt idx="0">
                  <c:v>WT</c:v>
                </c:pt>
              </c:strCache>
            </c:strRef>
          </c:tx>
          <c:spPr>
            <a:ln w="31750">
              <a:solidFill>
                <a:schemeClr val="accent5"/>
              </a:solidFill>
            </a:ln>
          </c:spPr>
          <c:marker>
            <c:symbol val="diamond"/>
            <c:size val="10"/>
            <c:spPr>
              <a:solidFill>
                <a:schemeClr val="accent5"/>
              </a:solidFill>
              <a:ln w="6350">
                <a:solidFill>
                  <a:schemeClr val="accent5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ZnPPIX!$D$8:$N$8</c:f>
                <c:numCache>
                  <c:formatCode>General</c:formatCode>
                  <c:ptCount val="11"/>
                  <c:pt idx="0">
                    <c:v>0.16467814641332493</c:v>
                  </c:pt>
                  <c:pt idx="1">
                    <c:v>4.6235493893303968E-2</c:v>
                  </c:pt>
                  <c:pt idx="2">
                    <c:v>0.17234420195715869</c:v>
                  </c:pt>
                  <c:pt idx="3">
                    <c:v>8.0579089276083871E-2</c:v>
                  </c:pt>
                  <c:pt idx="4">
                    <c:v>8.6522893437603984E-2</c:v>
                  </c:pt>
                  <c:pt idx="5">
                    <c:v>3.4694417638948483E-2</c:v>
                  </c:pt>
                  <c:pt idx="6">
                    <c:v>4.3651794400317176E-2</c:v>
                  </c:pt>
                  <c:pt idx="7">
                    <c:v>1.76185507417711E-2</c:v>
                  </c:pt>
                  <c:pt idx="8">
                    <c:v>5.6010752221195094E-2</c:v>
                  </c:pt>
                  <c:pt idx="9">
                    <c:v>1.8335490827090645E-2</c:v>
                  </c:pt>
                  <c:pt idx="10">
                    <c:v>1.5374398102237197E-2</c:v>
                  </c:pt>
                </c:numCache>
              </c:numRef>
            </c:plus>
            <c:minus>
              <c:numRef>
                <c:f>ZnPPIX!$D$8:$N$8</c:f>
                <c:numCache>
                  <c:formatCode>General</c:formatCode>
                  <c:ptCount val="11"/>
                  <c:pt idx="0">
                    <c:v>0.16467814641332493</c:v>
                  </c:pt>
                  <c:pt idx="1">
                    <c:v>4.6235493893303968E-2</c:v>
                  </c:pt>
                  <c:pt idx="2">
                    <c:v>0.17234420195715869</c:v>
                  </c:pt>
                  <c:pt idx="3">
                    <c:v>8.0579089276083871E-2</c:v>
                  </c:pt>
                  <c:pt idx="4">
                    <c:v>8.6522893437603984E-2</c:v>
                  </c:pt>
                  <c:pt idx="5">
                    <c:v>3.4694417638948483E-2</c:v>
                  </c:pt>
                  <c:pt idx="6">
                    <c:v>4.3651794400317176E-2</c:v>
                  </c:pt>
                  <c:pt idx="7">
                    <c:v>1.76185507417711E-2</c:v>
                  </c:pt>
                  <c:pt idx="8">
                    <c:v>5.6010752221195094E-2</c:v>
                  </c:pt>
                  <c:pt idx="9">
                    <c:v>1.8335490827090645E-2</c:v>
                  </c:pt>
                  <c:pt idx="10">
                    <c:v>1.5374398102237197E-2</c:v>
                  </c:pt>
                </c:numCache>
              </c:numRef>
            </c:minus>
          </c:errBars>
          <c:cat>
            <c:numRef>
              <c:f>ZnPPIX!$D$1:$N$1</c:f>
              <c:numCache>
                <c:formatCode>General</c:formatCode>
                <c:ptCount val="11"/>
                <c:pt idx="0">
                  <c:v>200</c:v>
                </c:pt>
                <c:pt idx="1">
                  <c:v>175</c:v>
                </c:pt>
                <c:pt idx="2">
                  <c:v>150</c:v>
                </c:pt>
                <c:pt idx="3">
                  <c:v>125</c:v>
                </c:pt>
                <c:pt idx="4" formatCode="0">
                  <c:v>100</c:v>
                </c:pt>
                <c:pt idx="5" formatCode="0.0">
                  <c:v>75</c:v>
                </c:pt>
                <c:pt idx="6" formatCode="0.0">
                  <c:v>62.5</c:v>
                </c:pt>
                <c:pt idx="7" formatCode="0">
                  <c:v>50</c:v>
                </c:pt>
                <c:pt idx="8" formatCode="0.0">
                  <c:v>37.5</c:v>
                </c:pt>
                <c:pt idx="9" formatCode="0.00">
                  <c:v>25</c:v>
                </c:pt>
                <c:pt idx="10">
                  <c:v>0</c:v>
                </c:pt>
              </c:numCache>
            </c:numRef>
          </c:cat>
          <c:val>
            <c:numRef>
              <c:f>ZnPPIX!$D$7:$N$7</c:f>
              <c:numCache>
                <c:formatCode>0.000</c:formatCode>
                <c:ptCount val="11"/>
                <c:pt idx="0">
                  <c:v>0.28679998715718591</c:v>
                </c:pt>
                <c:pt idx="1">
                  <c:v>0.21569997072219849</c:v>
                </c:pt>
                <c:pt idx="2">
                  <c:v>0.28886665900548303</c:v>
                </c:pt>
                <c:pt idx="3">
                  <c:v>0.20770000418027246</c:v>
                </c:pt>
                <c:pt idx="4">
                  <c:v>0.21189999580383301</c:v>
                </c:pt>
                <c:pt idx="5">
                  <c:v>0.10813334584236145</c:v>
                </c:pt>
                <c:pt idx="6">
                  <c:v>8.1400007009506226E-2</c:v>
                </c:pt>
                <c:pt idx="7">
                  <c:v>7.3933328191439329E-2</c:v>
                </c:pt>
                <c:pt idx="8">
                  <c:v>0.13316666583220166</c:v>
                </c:pt>
                <c:pt idx="9">
                  <c:v>0.16200000047683716</c:v>
                </c:pt>
                <c:pt idx="10">
                  <c:v>0.97463335345188784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861-D648-B174-F720FB76A324}"/>
            </c:ext>
          </c:extLst>
        </c:ser>
        <c:ser>
          <c:idx val="1"/>
          <c:order val="1"/>
          <c:tx>
            <c:strRef>
              <c:f>ZnPPIX!$B$9</c:f>
              <c:strCache>
                <c:ptCount val="1"/>
                <c:pt idx="0">
                  <c:v>frp1-/-</c:v>
                </c:pt>
              </c:strCache>
            </c:strRef>
          </c:tx>
          <c:spPr>
            <a:ln w="31750"/>
          </c:spPr>
          <c:marker>
            <c:symbol val="square"/>
            <c:size val="10"/>
          </c:marker>
          <c:errBars>
            <c:errDir val="y"/>
            <c:errBarType val="both"/>
            <c:errValType val="cust"/>
            <c:noEndCap val="0"/>
            <c:plus>
              <c:numRef>
                <c:f>ZnPPIX!$D$14:$N$14</c:f>
                <c:numCache>
                  <c:formatCode>General</c:formatCode>
                  <c:ptCount val="11"/>
                  <c:pt idx="0">
                    <c:v>0.10768303455236124</c:v>
                  </c:pt>
                  <c:pt idx="1">
                    <c:v>6.9677105793130301E-2</c:v>
                  </c:pt>
                  <c:pt idx="2">
                    <c:v>3.7030422321593356E-2</c:v>
                  </c:pt>
                  <c:pt idx="3">
                    <c:v>0.17633553516607406</c:v>
                  </c:pt>
                  <c:pt idx="4">
                    <c:v>3.6879579206679253E-2</c:v>
                  </c:pt>
                  <c:pt idx="5">
                    <c:v>9.4415406276399619E-2</c:v>
                  </c:pt>
                  <c:pt idx="6">
                    <c:v>1.3257946632563111E-2</c:v>
                  </c:pt>
                  <c:pt idx="7">
                    <c:v>4.6411656310341276E-2</c:v>
                  </c:pt>
                  <c:pt idx="8">
                    <c:v>2.4102516352213527E-2</c:v>
                  </c:pt>
                  <c:pt idx="9">
                    <c:v>5.6786386646752528E-2</c:v>
                  </c:pt>
                  <c:pt idx="10">
                    <c:v>0.17992180965592169</c:v>
                  </c:pt>
                </c:numCache>
              </c:numRef>
            </c:plus>
            <c:minus>
              <c:numRef>
                <c:f>ZnPPIX!$D$14:$N$14</c:f>
                <c:numCache>
                  <c:formatCode>General</c:formatCode>
                  <c:ptCount val="11"/>
                  <c:pt idx="0">
                    <c:v>0.10768303455236124</c:v>
                  </c:pt>
                  <c:pt idx="1">
                    <c:v>6.9677105793130301E-2</c:v>
                  </c:pt>
                  <c:pt idx="2">
                    <c:v>3.7030422321593356E-2</c:v>
                  </c:pt>
                  <c:pt idx="3">
                    <c:v>0.17633553516607406</c:v>
                  </c:pt>
                  <c:pt idx="4">
                    <c:v>3.6879579206679253E-2</c:v>
                  </c:pt>
                  <c:pt idx="5">
                    <c:v>9.4415406276399619E-2</c:v>
                  </c:pt>
                  <c:pt idx="6">
                    <c:v>1.3257946632563111E-2</c:v>
                  </c:pt>
                  <c:pt idx="7">
                    <c:v>4.6411656310341276E-2</c:v>
                  </c:pt>
                  <c:pt idx="8">
                    <c:v>2.4102516352213527E-2</c:v>
                  </c:pt>
                  <c:pt idx="9">
                    <c:v>5.6786386646752528E-2</c:v>
                  </c:pt>
                  <c:pt idx="10">
                    <c:v>0.17992180965592169</c:v>
                  </c:pt>
                </c:numCache>
              </c:numRef>
            </c:minus>
          </c:errBars>
          <c:cat>
            <c:numRef>
              <c:f>ZnPPIX!$D$1:$N$1</c:f>
              <c:numCache>
                <c:formatCode>General</c:formatCode>
                <c:ptCount val="11"/>
                <c:pt idx="0">
                  <c:v>200</c:v>
                </c:pt>
                <c:pt idx="1">
                  <c:v>175</c:v>
                </c:pt>
                <c:pt idx="2">
                  <c:v>150</c:v>
                </c:pt>
                <c:pt idx="3">
                  <c:v>125</c:v>
                </c:pt>
                <c:pt idx="4" formatCode="0">
                  <c:v>100</c:v>
                </c:pt>
                <c:pt idx="5" formatCode="0.0">
                  <c:v>75</c:v>
                </c:pt>
                <c:pt idx="6" formatCode="0.0">
                  <c:v>62.5</c:v>
                </c:pt>
                <c:pt idx="7" formatCode="0">
                  <c:v>50</c:v>
                </c:pt>
                <c:pt idx="8" formatCode="0.0">
                  <c:v>37.5</c:v>
                </c:pt>
                <c:pt idx="9" formatCode="0.00">
                  <c:v>25</c:v>
                </c:pt>
                <c:pt idx="10">
                  <c:v>0</c:v>
                </c:pt>
              </c:numCache>
            </c:numRef>
          </c:cat>
          <c:val>
            <c:numRef>
              <c:f>ZnPPIX!$D$13:$N$13</c:f>
              <c:numCache>
                <c:formatCode>0.000</c:formatCode>
                <c:ptCount val="11"/>
                <c:pt idx="0">
                  <c:v>0.44999998807907104</c:v>
                </c:pt>
                <c:pt idx="1">
                  <c:v>0.42463328440984094</c:v>
                </c:pt>
                <c:pt idx="2">
                  <c:v>0.51183334986368811</c:v>
                </c:pt>
                <c:pt idx="3">
                  <c:v>0.47919997572898865</c:v>
                </c:pt>
                <c:pt idx="4">
                  <c:v>0.46146664023399353</c:v>
                </c:pt>
                <c:pt idx="5">
                  <c:v>0.35500001907348633</c:v>
                </c:pt>
                <c:pt idx="6">
                  <c:v>0.49666667977968848</c:v>
                </c:pt>
                <c:pt idx="7">
                  <c:v>0.53130000332991278</c:v>
                </c:pt>
                <c:pt idx="8">
                  <c:v>0.54249999423821771</c:v>
                </c:pt>
                <c:pt idx="9">
                  <c:v>0.50106666485468543</c:v>
                </c:pt>
                <c:pt idx="10">
                  <c:v>0.82116667181253433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861-D648-B174-F720FB76A324}"/>
            </c:ext>
          </c:extLst>
        </c:ser>
        <c:ser>
          <c:idx val="2"/>
          <c:order val="2"/>
          <c:tx>
            <c:strRef>
              <c:f>ZnPPIX!$B$15</c:f>
              <c:strCache>
                <c:ptCount val="1"/>
                <c:pt idx="0">
                  <c:v>frp2-/-</c:v>
                </c:pt>
              </c:strCache>
            </c:strRef>
          </c:tx>
          <c:spPr>
            <a:ln w="31750">
              <a:solidFill>
                <a:schemeClr val="accent6">
                  <a:lumMod val="75000"/>
                </a:schemeClr>
              </a:solidFill>
            </a:ln>
          </c:spPr>
          <c:marker>
            <c:symbol val="triangle"/>
            <c:size val="1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ZnPPIX!$D$20:$N$20</c:f>
                <c:numCache>
                  <c:formatCode>General</c:formatCode>
                  <c:ptCount val="11"/>
                  <c:pt idx="0">
                    <c:v>8.8579908517934305E-3</c:v>
                  </c:pt>
                  <c:pt idx="1">
                    <c:v>2.9975719173905974E-2</c:v>
                  </c:pt>
                  <c:pt idx="2">
                    <c:v>3.8619063057797554E-2</c:v>
                  </c:pt>
                  <c:pt idx="3">
                    <c:v>8.293198985064372E-2</c:v>
                  </c:pt>
                  <c:pt idx="4">
                    <c:v>4.5629939034812661E-2</c:v>
                  </c:pt>
                  <c:pt idx="5">
                    <c:v>5.6592571617257469E-2</c:v>
                  </c:pt>
                  <c:pt idx="6">
                    <c:v>4.0765053045340942E-2</c:v>
                  </c:pt>
                  <c:pt idx="7">
                    <c:v>0.10725021531294839</c:v>
                  </c:pt>
                  <c:pt idx="8">
                    <c:v>3.345697185922266E-2</c:v>
                  </c:pt>
                  <c:pt idx="9">
                    <c:v>3.6020022541471491E-2</c:v>
                  </c:pt>
                  <c:pt idx="10">
                    <c:v>2.5155988395901573E-2</c:v>
                  </c:pt>
                </c:numCache>
              </c:numRef>
            </c:plus>
            <c:minus>
              <c:numRef>
                <c:f>ZnPPIX!$D$20:$N$20</c:f>
                <c:numCache>
                  <c:formatCode>General</c:formatCode>
                  <c:ptCount val="11"/>
                  <c:pt idx="0">
                    <c:v>8.8579908517934305E-3</c:v>
                  </c:pt>
                  <c:pt idx="1">
                    <c:v>2.9975719173905974E-2</c:v>
                  </c:pt>
                  <c:pt idx="2">
                    <c:v>3.8619063057797554E-2</c:v>
                  </c:pt>
                  <c:pt idx="3">
                    <c:v>8.293198985064372E-2</c:v>
                  </c:pt>
                  <c:pt idx="4">
                    <c:v>4.5629939034812661E-2</c:v>
                  </c:pt>
                  <c:pt idx="5">
                    <c:v>5.6592571617257469E-2</c:v>
                  </c:pt>
                  <c:pt idx="6">
                    <c:v>4.0765053045340942E-2</c:v>
                  </c:pt>
                  <c:pt idx="7">
                    <c:v>0.10725021531294839</c:v>
                  </c:pt>
                  <c:pt idx="8">
                    <c:v>3.345697185922266E-2</c:v>
                  </c:pt>
                  <c:pt idx="9">
                    <c:v>3.6020022541471491E-2</c:v>
                  </c:pt>
                  <c:pt idx="10">
                    <c:v>2.5155988395901573E-2</c:v>
                  </c:pt>
                </c:numCache>
              </c:numRef>
            </c:minus>
          </c:errBars>
          <c:cat>
            <c:numRef>
              <c:f>ZnPPIX!$D$1:$N$1</c:f>
              <c:numCache>
                <c:formatCode>General</c:formatCode>
                <c:ptCount val="11"/>
                <c:pt idx="0">
                  <c:v>200</c:v>
                </c:pt>
                <c:pt idx="1">
                  <c:v>175</c:v>
                </c:pt>
                <c:pt idx="2">
                  <c:v>150</c:v>
                </c:pt>
                <c:pt idx="3">
                  <c:v>125</c:v>
                </c:pt>
                <c:pt idx="4" formatCode="0">
                  <c:v>100</c:v>
                </c:pt>
                <c:pt idx="5" formatCode="0.0">
                  <c:v>75</c:v>
                </c:pt>
                <c:pt idx="6" formatCode="0.0">
                  <c:v>62.5</c:v>
                </c:pt>
                <c:pt idx="7" formatCode="0">
                  <c:v>50</c:v>
                </c:pt>
                <c:pt idx="8" formatCode="0.0">
                  <c:v>37.5</c:v>
                </c:pt>
                <c:pt idx="9" formatCode="0.00">
                  <c:v>25</c:v>
                </c:pt>
                <c:pt idx="10">
                  <c:v>0</c:v>
                </c:pt>
              </c:numCache>
            </c:numRef>
          </c:cat>
          <c:val>
            <c:numRef>
              <c:f>ZnPPIX!$D$19:$N$19</c:f>
              <c:numCache>
                <c:formatCode>0.000</c:formatCode>
                <c:ptCount val="11"/>
                <c:pt idx="0">
                  <c:v>0.76153331995010376</c:v>
                </c:pt>
                <c:pt idx="1">
                  <c:v>0.73483330011367798</c:v>
                </c:pt>
                <c:pt idx="2">
                  <c:v>0.67539999882380175</c:v>
                </c:pt>
                <c:pt idx="3">
                  <c:v>0.61540000637372338</c:v>
                </c:pt>
                <c:pt idx="4">
                  <c:v>0.62676663200060523</c:v>
                </c:pt>
                <c:pt idx="5">
                  <c:v>0.50970002015431726</c:v>
                </c:pt>
                <c:pt idx="6">
                  <c:v>0.40910002589225769</c:v>
                </c:pt>
                <c:pt idx="7">
                  <c:v>0.39079999427000678</c:v>
                </c:pt>
                <c:pt idx="8">
                  <c:v>0.58979999522368109</c:v>
                </c:pt>
                <c:pt idx="9">
                  <c:v>0.95106663306554151</c:v>
                </c:pt>
                <c:pt idx="10">
                  <c:v>1.1297666405638058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E861-D648-B174-F720FB76A324}"/>
            </c:ext>
          </c:extLst>
        </c:ser>
        <c:ser>
          <c:idx val="3"/>
          <c:order val="3"/>
          <c:tx>
            <c:strRef>
              <c:f>ZnPPIX!$B$21</c:f>
              <c:strCache>
                <c:ptCount val="1"/>
                <c:pt idx="0">
                  <c:v>frp1-/-frp2-/-</c:v>
                </c:pt>
              </c:strCache>
            </c:strRef>
          </c:tx>
          <c:spPr>
            <a:ln w="31750"/>
          </c:spPr>
          <c:marker>
            <c:symbol val="x"/>
            <c:size val="11"/>
            <c:spPr>
              <a:ln w="19050"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ZnPPIX!$D$26:$N$26</c:f>
                <c:numCache>
                  <c:formatCode>General</c:formatCode>
                  <c:ptCount val="11"/>
                  <c:pt idx="0">
                    <c:v>0.1455932556780743</c:v>
                  </c:pt>
                  <c:pt idx="1">
                    <c:v>5.5260701371603563E-2</c:v>
                  </c:pt>
                  <c:pt idx="2">
                    <c:v>6.1152160711794898E-2</c:v>
                  </c:pt>
                  <c:pt idx="3">
                    <c:v>0.11402077745346029</c:v>
                  </c:pt>
                  <c:pt idx="4">
                    <c:v>2.3546210279709556E-2</c:v>
                  </c:pt>
                  <c:pt idx="5">
                    <c:v>7.8539370123874533E-2</c:v>
                  </c:pt>
                  <c:pt idx="6">
                    <c:v>3.4571680286398669E-2</c:v>
                  </c:pt>
                  <c:pt idx="7">
                    <c:v>4.6823785365848275E-2</c:v>
                  </c:pt>
                  <c:pt idx="8">
                    <c:v>3.1895635061501684E-2</c:v>
                  </c:pt>
                  <c:pt idx="9">
                    <c:v>2.2215835169918964E-2</c:v>
                  </c:pt>
                  <c:pt idx="10">
                    <c:v>6.7742276644074409E-2</c:v>
                  </c:pt>
                </c:numCache>
              </c:numRef>
            </c:plus>
            <c:minus>
              <c:numRef>
                <c:f>ZnPPIX!$D$26:$N$26</c:f>
                <c:numCache>
                  <c:formatCode>General</c:formatCode>
                  <c:ptCount val="11"/>
                  <c:pt idx="0">
                    <c:v>0.1455932556780743</c:v>
                  </c:pt>
                  <c:pt idx="1">
                    <c:v>5.5260701371603563E-2</c:v>
                  </c:pt>
                  <c:pt idx="2">
                    <c:v>6.1152160711794898E-2</c:v>
                  </c:pt>
                  <c:pt idx="3">
                    <c:v>0.11402077745346029</c:v>
                  </c:pt>
                  <c:pt idx="4">
                    <c:v>2.3546210279709556E-2</c:v>
                  </c:pt>
                  <c:pt idx="5">
                    <c:v>7.8539370123874533E-2</c:v>
                  </c:pt>
                  <c:pt idx="6">
                    <c:v>3.4571680286398669E-2</c:v>
                  </c:pt>
                  <c:pt idx="7">
                    <c:v>4.6823785365848275E-2</c:v>
                  </c:pt>
                  <c:pt idx="8">
                    <c:v>3.1895635061501684E-2</c:v>
                  </c:pt>
                  <c:pt idx="9">
                    <c:v>2.2215835169918964E-2</c:v>
                  </c:pt>
                  <c:pt idx="10">
                    <c:v>6.7742276644074409E-2</c:v>
                  </c:pt>
                </c:numCache>
              </c:numRef>
            </c:minus>
          </c:errBars>
          <c:cat>
            <c:numRef>
              <c:f>ZnPPIX!$D$1:$N$1</c:f>
              <c:numCache>
                <c:formatCode>General</c:formatCode>
                <c:ptCount val="11"/>
                <c:pt idx="0">
                  <c:v>200</c:v>
                </c:pt>
                <c:pt idx="1">
                  <c:v>175</c:v>
                </c:pt>
                <c:pt idx="2">
                  <c:v>150</c:v>
                </c:pt>
                <c:pt idx="3">
                  <c:v>125</c:v>
                </c:pt>
                <c:pt idx="4" formatCode="0">
                  <c:v>100</c:v>
                </c:pt>
                <c:pt idx="5" formatCode="0.0">
                  <c:v>75</c:v>
                </c:pt>
                <c:pt idx="6" formatCode="0.0">
                  <c:v>62.5</c:v>
                </c:pt>
                <c:pt idx="7" formatCode="0">
                  <c:v>50</c:v>
                </c:pt>
                <c:pt idx="8" formatCode="0.0">
                  <c:v>37.5</c:v>
                </c:pt>
                <c:pt idx="9" formatCode="0.00">
                  <c:v>25</c:v>
                </c:pt>
                <c:pt idx="10">
                  <c:v>0</c:v>
                </c:pt>
              </c:numCache>
            </c:numRef>
          </c:cat>
          <c:val>
            <c:numRef>
              <c:f>ZnPPIX!$D$25:$N$25</c:f>
              <c:numCache>
                <c:formatCode>0.000</c:formatCode>
                <c:ptCount val="11"/>
                <c:pt idx="0">
                  <c:v>0.85719996690750122</c:v>
                </c:pt>
                <c:pt idx="1">
                  <c:v>0.89886667331059766</c:v>
                </c:pt>
                <c:pt idx="2">
                  <c:v>0.89759999513626099</c:v>
                </c:pt>
                <c:pt idx="3">
                  <c:v>0.81646663943926501</c:v>
                </c:pt>
                <c:pt idx="4">
                  <c:v>0.90693331758181261</c:v>
                </c:pt>
                <c:pt idx="5">
                  <c:v>0.85230002800623583</c:v>
                </c:pt>
                <c:pt idx="6">
                  <c:v>0.90186666448911024</c:v>
                </c:pt>
                <c:pt idx="7">
                  <c:v>0.83763334651788068</c:v>
                </c:pt>
                <c:pt idx="8">
                  <c:v>0.97606666386127472</c:v>
                </c:pt>
                <c:pt idx="9">
                  <c:v>1.0076666474342346</c:v>
                </c:pt>
                <c:pt idx="10">
                  <c:v>1.0170666550596554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E861-D648-B174-F720FB76A324}"/>
            </c:ext>
          </c:extLst>
        </c:ser>
        <c:ser>
          <c:idx val="6"/>
          <c:order val="4"/>
          <c:tx>
            <c:strRef>
              <c:f>ZnPPIX!$B$27</c:f>
              <c:strCache>
                <c:ptCount val="1"/>
              </c:strCache>
            </c:strRef>
          </c:tx>
          <c:marker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numRef>
              <c:f>ZnPPIX!$D$1:$N$1</c:f>
              <c:numCache>
                <c:formatCode>General</c:formatCode>
                <c:ptCount val="11"/>
                <c:pt idx="0">
                  <c:v>200</c:v>
                </c:pt>
                <c:pt idx="1">
                  <c:v>175</c:v>
                </c:pt>
                <c:pt idx="2">
                  <c:v>150</c:v>
                </c:pt>
                <c:pt idx="3">
                  <c:v>125</c:v>
                </c:pt>
                <c:pt idx="4" formatCode="0">
                  <c:v>100</c:v>
                </c:pt>
                <c:pt idx="5" formatCode="0.0">
                  <c:v>75</c:v>
                </c:pt>
                <c:pt idx="6" formatCode="0.0">
                  <c:v>62.5</c:v>
                </c:pt>
                <c:pt idx="7" formatCode="0">
                  <c:v>50</c:v>
                </c:pt>
                <c:pt idx="8" formatCode="0.0">
                  <c:v>37.5</c:v>
                </c:pt>
                <c:pt idx="9" formatCode="0.00">
                  <c:v>25</c:v>
                </c:pt>
                <c:pt idx="10">
                  <c:v>0</c:v>
                </c:pt>
              </c:numCache>
            </c:numRef>
          </c:cat>
          <c:val>
            <c:numRef>
              <c:f>ZnPPIX!$D$31:$N$31</c:f>
              <c:numCache>
                <c:formatCode>General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E861-D648-B174-F720FB76A3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315456"/>
        <c:axId val="33342208"/>
      </c:lineChart>
      <c:catAx>
        <c:axId val="3331545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 b="0" i="0" baseline="0">
                    <a:effectLst/>
                  </a:rPr>
                  <a:t>ZnPPIX (</a:t>
                </a:r>
                <a:r>
                  <a:rPr lang="el-GR" sz="1600" b="0" i="0" baseline="0">
                    <a:effectLst/>
                  </a:rPr>
                  <a:t>μ</a:t>
                </a:r>
                <a:r>
                  <a:rPr lang="en-US" sz="1600" b="0" i="0" baseline="0">
                    <a:effectLst/>
                  </a:rPr>
                  <a:t>M)</a:t>
                </a:r>
                <a:endParaRPr lang="en-US" sz="16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5074484747149612"/>
              <c:y val="0.9089439068872611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IL"/>
          </a:p>
        </c:txPr>
        <c:crossAx val="33342208"/>
        <c:crosses val="autoZero"/>
        <c:auto val="1"/>
        <c:lblAlgn val="ctr"/>
        <c:lblOffset val="100"/>
        <c:noMultiLvlLbl val="0"/>
      </c:catAx>
      <c:valAx>
        <c:axId val="33342208"/>
        <c:scaling>
          <c:orientation val="minMax"/>
          <c:max val="1.2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600" b="0"/>
                </a:pPr>
                <a:r>
                  <a:rPr lang="en-US" sz="1600" b="0"/>
                  <a:t>OD600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IL"/>
          </a:p>
        </c:txPr>
        <c:crossAx val="33315456"/>
        <c:crosses val="max"/>
        <c:crossBetween val="midCat"/>
      </c:valAx>
      <c:spPr>
        <a:noFill/>
        <a:ln w="25400">
          <a:noFill/>
        </a:ln>
      </c:spPr>
    </c:plotArea>
    <c:legend>
      <c:legendPos val="l"/>
      <c:legendEntry>
        <c:idx val="4"/>
        <c:delete val="1"/>
      </c:legendEntry>
      <c:layout>
        <c:manualLayout>
          <c:xMode val="edge"/>
          <c:yMode val="edge"/>
          <c:x val="0.13572077384763423"/>
          <c:y val="0.11839219579417859"/>
          <c:w val="0.77657280001198137"/>
          <c:h val="0.11143001554857458"/>
        </c:manualLayout>
      </c:layout>
      <c:overlay val="0"/>
      <c:txPr>
        <a:bodyPr/>
        <a:lstStyle/>
        <a:p>
          <a:pPr>
            <a:defRPr sz="1800"/>
          </a:pPr>
          <a:endParaRPr lang="en-IL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u="none" baseline="0">
                <a:effectLst/>
              </a:rPr>
              <a:t>YPD pH7.5 GaPPIX  </a:t>
            </a:r>
            <a:endParaRPr lang="en-US" sz="1800" b="1" u="none">
              <a:effectLst/>
            </a:endParaRPr>
          </a:p>
        </c:rich>
      </c:tx>
      <c:layout>
        <c:manualLayout>
          <c:xMode val="edge"/>
          <c:yMode val="edge"/>
          <c:x val="0.39090343378974918"/>
          <c:y val="1.439263097294185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588835624648033E-2"/>
          <c:y val="0.13621807846158537"/>
          <c:w val="0.84889153477783896"/>
          <c:h val="0.7119187526932268"/>
        </c:manualLayout>
      </c:layout>
      <c:lineChart>
        <c:grouping val="standard"/>
        <c:varyColors val="0"/>
        <c:ser>
          <c:idx val="0"/>
          <c:order val="0"/>
          <c:tx>
            <c:strRef>
              <c:f>'GaPPIX 7.5'!$B$3</c:f>
              <c:strCache>
                <c:ptCount val="1"/>
                <c:pt idx="0">
                  <c:v>WT</c:v>
                </c:pt>
              </c:strCache>
            </c:strRef>
          </c:tx>
          <c:spPr>
            <a:ln w="31750">
              <a:solidFill>
                <a:schemeClr val="accent5"/>
              </a:solidFill>
            </a:ln>
          </c:spPr>
          <c:marker>
            <c:symbol val="diamond"/>
            <c:size val="10"/>
            <c:spPr>
              <a:solidFill>
                <a:schemeClr val="accent5"/>
              </a:solidFill>
              <a:ln w="6350">
                <a:solidFill>
                  <a:schemeClr val="accent5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'GaPPIX 7.5'!$D$8:$N$8</c:f>
                <c:numCache>
                  <c:formatCode>General</c:formatCode>
                  <c:ptCount val="11"/>
                  <c:pt idx="0">
                    <c:v>4.4958020605279404E-2</c:v>
                  </c:pt>
                  <c:pt idx="1">
                    <c:v>4.8387211123624346E-2</c:v>
                  </c:pt>
                  <c:pt idx="2">
                    <c:v>0.1066263991358463</c:v>
                  </c:pt>
                  <c:pt idx="3">
                    <c:v>5.2602979814488193E-2</c:v>
                  </c:pt>
                  <c:pt idx="4">
                    <c:v>1.9098963257855737E-2</c:v>
                  </c:pt>
                  <c:pt idx="5">
                    <c:v>5.8518381536286364E-2</c:v>
                  </c:pt>
                  <c:pt idx="6">
                    <c:v>4.110139648226676E-2</c:v>
                  </c:pt>
                  <c:pt idx="7">
                    <c:v>3.5282973692378428E-2</c:v>
                  </c:pt>
                  <c:pt idx="8">
                    <c:v>3.8459333725929558E-2</c:v>
                  </c:pt>
                  <c:pt idx="9">
                    <c:v>4.4675763630118756E-2</c:v>
                  </c:pt>
                  <c:pt idx="10">
                    <c:v>1.8100852253945879E-2</c:v>
                  </c:pt>
                </c:numCache>
              </c:numRef>
            </c:plus>
            <c:minus>
              <c:numRef>
                <c:f>'GaPPIX 7.5'!$D$8:$N$8</c:f>
                <c:numCache>
                  <c:formatCode>General</c:formatCode>
                  <c:ptCount val="11"/>
                  <c:pt idx="0">
                    <c:v>4.4958020605279404E-2</c:v>
                  </c:pt>
                  <c:pt idx="1">
                    <c:v>4.8387211123624346E-2</c:v>
                  </c:pt>
                  <c:pt idx="2">
                    <c:v>0.1066263991358463</c:v>
                  </c:pt>
                  <c:pt idx="3">
                    <c:v>5.2602979814488193E-2</c:v>
                  </c:pt>
                  <c:pt idx="4">
                    <c:v>1.9098963257855737E-2</c:v>
                  </c:pt>
                  <c:pt idx="5">
                    <c:v>5.8518381536286364E-2</c:v>
                  </c:pt>
                  <c:pt idx="6">
                    <c:v>4.110139648226676E-2</c:v>
                  </c:pt>
                  <c:pt idx="7">
                    <c:v>3.5282973692378428E-2</c:v>
                  </c:pt>
                  <c:pt idx="8">
                    <c:v>3.8459333725929558E-2</c:v>
                  </c:pt>
                  <c:pt idx="9">
                    <c:v>4.4675763630118756E-2</c:v>
                  </c:pt>
                  <c:pt idx="10">
                    <c:v>1.8100852253945879E-2</c:v>
                  </c:pt>
                </c:numCache>
              </c:numRef>
            </c:minus>
          </c:errBars>
          <c:cat>
            <c:numRef>
              <c:f>'GaPPIX 7.5'!$D$1:$N$1</c:f>
              <c:numCache>
                <c:formatCode>General</c:formatCode>
                <c:ptCount val="11"/>
                <c:pt idx="0">
                  <c:v>200</c:v>
                </c:pt>
                <c:pt idx="1">
                  <c:v>175</c:v>
                </c:pt>
                <c:pt idx="2">
                  <c:v>150</c:v>
                </c:pt>
                <c:pt idx="3">
                  <c:v>125</c:v>
                </c:pt>
                <c:pt idx="4" formatCode="0">
                  <c:v>100</c:v>
                </c:pt>
                <c:pt idx="5" formatCode="0.0">
                  <c:v>75</c:v>
                </c:pt>
                <c:pt idx="6" formatCode="0.0">
                  <c:v>62.5</c:v>
                </c:pt>
                <c:pt idx="7" formatCode="0">
                  <c:v>50</c:v>
                </c:pt>
                <c:pt idx="8" formatCode="0.0">
                  <c:v>37.5</c:v>
                </c:pt>
                <c:pt idx="9" formatCode="0.00">
                  <c:v>25</c:v>
                </c:pt>
                <c:pt idx="10">
                  <c:v>0</c:v>
                </c:pt>
              </c:numCache>
            </c:numRef>
          </c:cat>
          <c:val>
            <c:numRef>
              <c:f>'GaPPIX 7.5'!$D$7:$N$7</c:f>
              <c:numCache>
                <c:formatCode>0.000</c:formatCode>
                <c:ptCount val="11"/>
                <c:pt idx="0">
                  <c:v>3.1633347272872925E-2</c:v>
                </c:pt>
                <c:pt idx="1">
                  <c:v>0.23466586669285316</c:v>
                </c:pt>
                <c:pt idx="2">
                  <c:v>0.17399999499320984</c:v>
                </c:pt>
                <c:pt idx="3">
                  <c:v>6.5369737147134732E-2</c:v>
                </c:pt>
                <c:pt idx="4">
                  <c:v>7.819999456405613E-2</c:v>
                </c:pt>
                <c:pt idx="5">
                  <c:v>1.0002333124478657</c:v>
                </c:pt>
                <c:pt idx="6">
                  <c:v>1.1141332983970642</c:v>
                </c:pt>
                <c:pt idx="7">
                  <c:v>1.0383999943733215</c:v>
                </c:pt>
                <c:pt idx="8">
                  <c:v>0.98933332165082288</c:v>
                </c:pt>
                <c:pt idx="9">
                  <c:v>1.0646666338046391</c:v>
                </c:pt>
                <c:pt idx="10">
                  <c:v>0.95499999821186066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2DE-7248-8F4A-001E7FDA1B9E}"/>
            </c:ext>
          </c:extLst>
        </c:ser>
        <c:ser>
          <c:idx val="1"/>
          <c:order val="1"/>
          <c:tx>
            <c:strRef>
              <c:f>'GaPPIX 7.5'!$B$9</c:f>
              <c:strCache>
                <c:ptCount val="1"/>
                <c:pt idx="0">
                  <c:v>frp1-/-</c:v>
                </c:pt>
              </c:strCache>
            </c:strRef>
          </c:tx>
          <c:spPr>
            <a:ln w="31750"/>
          </c:spPr>
          <c:marker>
            <c:symbol val="square"/>
            <c:size val="10"/>
          </c:marker>
          <c:errBars>
            <c:errDir val="y"/>
            <c:errBarType val="both"/>
            <c:errValType val="cust"/>
            <c:noEndCap val="0"/>
            <c:plus>
              <c:numRef>
                <c:f>'GaPPIX 7.5'!$D$14:$N$14</c:f>
                <c:numCache>
                  <c:formatCode>General</c:formatCode>
                  <c:ptCount val="11"/>
                  <c:pt idx="0">
                    <c:v>4.1780846177792388E-2</c:v>
                  </c:pt>
                  <c:pt idx="1">
                    <c:v>0.14891982696621953</c:v>
                  </c:pt>
                  <c:pt idx="2">
                    <c:v>0.11593358408990645</c:v>
                  </c:pt>
                  <c:pt idx="3">
                    <c:v>8.8537030321979335E-2</c:v>
                  </c:pt>
                  <c:pt idx="4">
                    <c:v>5.8947460520084552E-2</c:v>
                  </c:pt>
                  <c:pt idx="5">
                    <c:v>0.10277722882373969</c:v>
                  </c:pt>
                  <c:pt idx="6">
                    <c:v>2.1220540021869093E-2</c:v>
                  </c:pt>
                  <c:pt idx="7">
                    <c:v>1.8332576249125238E-2</c:v>
                  </c:pt>
                  <c:pt idx="8">
                    <c:v>1.9604165077157884E-2</c:v>
                  </c:pt>
                  <c:pt idx="9">
                    <c:v>4.1100651152452566E-2</c:v>
                  </c:pt>
                  <c:pt idx="10">
                    <c:v>4.7586721229054767E-2</c:v>
                  </c:pt>
                </c:numCache>
              </c:numRef>
            </c:plus>
            <c:minus>
              <c:numRef>
                <c:f>'GaPPIX 7.5'!$D$14:$N$14</c:f>
                <c:numCache>
                  <c:formatCode>General</c:formatCode>
                  <c:ptCount val="11"/>
                  <c:pt idx="0">
                    <c:v>4.1780846177792388E-2</c:v>
                  </c:pt>
                  <c:pt idx="1">
                    <c:v>0.14891982696621953</c:v>
                  </c:pt>
                  <c:pt idx="2">
                    <c:v>0.11593358408990645</c:v>
                  </c:pt>
                  <c:pt idx="3">
                    <c:v>8.8537030321979335E-2</c:v>
                  </c:pt>
                  <c:pt idx="4">
                    <c:v>5.8947460520084552E-2</c:v>
                  </c:pt>
                  <c:pt idx="5">
                    <c:v>0.10277722882373969</c:v>
                  </c:pt>
                  <c:pt idx="6">
                    <c:v>2.1220540021869093E-2</c:v>
                  </c:pt>
                  <c:pt idx="7">
                    <c:v>1.8332576249125238E-2</c:v>
                  </c:pt>
                  <c:pt idx="8">
                    <c:v>1.9604165077157884E-2</c:v>
                  </c:pt>
                  <c:pt idx="9">
                    <c:v>4.1100651152452566E-2</c:v>
                  </c:pt>
                  <c:pt idx="10">
                    <c:v>4.7586721229054767E-2</c:v>
                  </c:pt>
                </c:numCache>
              </c:numRef>
            </c:minus>
          </c:errBars>
          <c:cat>
            <c:numRef>
              <c:f>'GaPPIX 7.5'!$D$1:$N$1</c:f>
              <c:numCache>
                <c:formatCode>General</c:formatCode>
                <c:ptCount val="11"/>
                <c:pt idx="0">
                  <c:v>200</c:v>
                </c:pt>
                <c:pt idx="1">
                  <c:v>175</c:v>
                </c:pt>
                <c:pt idx="2">
                  <c:v>150</c:v>
                </c:pt>
                <c:pt idx="3">
                  <c:v>125</c:v>
                </c:pt>
                <c:pt idx="4" formatCode="0">
                  <c:v>100</c:v>
                </c:pt>
                <c:pt idx="5" formatCode="0.0">
                  <c:v>75</c:v>
                </c:pt>
                <c:pt idx="6" formatCode="0.0">
                  <c:v>62.5</c:v>
                </c:pt>
                <c:pt idx="7" formatCode="0">
                  <c:v>50</c:v>
                </c:pt>
                <c:pt idx="8" formatCode="0.0">
                  <c:v>37.5</c:v>
                </c:pt>
                <c:pt idx="9" formatCode="0.00">
                  <c:v>25</c:v>
                </c:pt>
                <c:pt idx="10">
                  <c:v>0</c:v>
                </c:pt>
              </c:numCache>
            </c:numRef>
          </c:cat>
          <c:val>
            <c:numRef>
              <c:f>'GaPPIX 7.5'!$D$13:$N$13</c:f>
              <c:numCache>
                <c:formatCode>0.000</c:formatCode>
                <c:ptCount val="11"/>
                <c:pt idx="0">
                  <c:v>8.7800016005833925E-2</c:v>
                </c:pt>
                <c:pt idx="1">
                  <c:v>0.16469999154408776</c:v>
                </c:pt>
                <c:pt idx="2">
                  <c:v>0.14253328641255675</c:v>
                </c:pt>
                <c:pt idx="3">
                  <c:v>0.23966980973877783</c:v>
                </c:pt>
                <c:pt idx="4">
                  <c:v>0.10716666380564366</c:v>
                </c:pt>
                <c:pt idx="5">
                  <c:v>0.96959998210271192</c:v>
                </c:pt>
                <c:pt idx="6">
                  <c:v>1.1020999948183696</c:v>
                </c:pt>
                <c:pt idx="7">
                  <c:v>1.0712666312853496</c:v>
                </c:pt>
                <c:pt idx="8">
                  <c:v>0.95113334059715271</c:v>
                </c:pt>
                <c:pt idx="9">
                  <c:v>1.0919333746035893</c:v>
                </c:pt>
                <c:pt idx="10">
                  <c:v>0.96593331793944048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2DE-7248-8F4A-001E7FDA1B9E}"/>
            </c:ext>
          </c:extLst>
        </c:ser>
        <c:ser>
          <c:idx val="2"/>
          <c:order val="2"/>
          <c:tx>
            <c:strRef>
              <c:f>'GaPPIX 7.5'!$B$15</c:f>
              <c:strCache>
                <c:ptCount val="1"/>
                <c:pt idx="0">
                  <c:v>frp2-/-</c:v>
                </c:pt>
              </c:strCache>
            </c:strRef>
          </c:tx>
          <c:spPr>
            <a:ln w="31750">
              <a:solidFill>
                <a:schemeClr val="accent6">
                  <a:lumMod val="75000"/>
                </a:schemeClr>
              </a:solidFill>
            </a:ln>
          </c:spPr>
          <c:marker>
            <c:symbol val="triangle"/>
            <c:size val="1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'GaPPIX 7.5'!$D$20:$N$20</c:f>
                <c:numCache>
                  <c:formatCode>General</c:formatCode>
                  <c:ptCount val="11"/>
                  <c:pt idx="0">
                    <c:v>3.2025230996722574E-2</c:v>
                  </c:pt>
                  <c:pt idx="1">
                    <c:v>1.9243314790597307E-2</c:v>
                  </c:pt>
                  <c:pt idx="2">
                    <c:v>0.10508707413372148</c:v>
                  </c:pt>
                  <c:pt idx="3">
                    <c:v>8.5216035105918422E-2</c:v>
                  </c:pt>
                  <c:pt idx="4">
                    <c:v>6.6544267078477937E-2</c:v>
                  </c:pt>
                  <c:pt idx="5">
                    <c:v>6.6950029399898997E-2</c:v>
                  </c:pt>
                  <c:pt idx="6">
                    <c:v>9.0238859737460125E-2</c:v>
                  </c:pt>
                  <c:pt idx="7">
                    <c:v>4.1869797775390981E-2</c:v>
                  </c:pt>
                  <c:pt idx="8">
                    <c:v>4.1398857269249523E-2</c:v>
                  </c:pt>
                  <c:pt idx="9">
                    <c:v>4.7487820548629031E-2</c:v>
                  </c:pt>
                  <c:pt idx="10">
                    <c:v>7.8720020137494212E-2</c:v>
                  </c:pt>
                </c:numCache>
              </c:numRef>
            </c:plus>
            <c:minus>
              <c:numRef>
                <c:f>'GaPPIX 7.5'!$D$20:$N$20</c:f>
                <c:numCache>
                  <c:formatCode>General</c:formatCode>
                  <c:ptCount val="11"/>
                  <c:pt idx="0">
                    <c:v>3.2025230996722574E-2</c:v>
                  </c:pt>
                  <c:pt idx="1">
                    <c:v>1.9243314790597307E-2</c:v>
                  </c:pt>
                  <c:pt idx="2">
                    <c:v>0.10508707413372148</c:v>
                  </c:pt>
                  <c:pt idx="3">
                    <c:v>8.5216035105918422E-2</c:v>
                  </c:pt>
                  <c:pt idx="4">
                    <c:v>6.6544267078477937E-2</c:v>
                  </c:pt>
                  <c:pt idx="5">
                    <c:v>6.6950029399898997E-2</c:v>
                  </c:pt>
                  <c:pt idx="6">
                    <c:v>9.0238859737460125E-2</c:v>
                  </c:pt>
                  <c:pt idx="7">
                    <c:v>4.1869797775390981E-2</c:v>
                  </c:pt>
                  <c:pt idx="8">
                    <c:v>4.1398857269249523E-2</c:v>
                  </c:pt>
                  <c:pt idx="9">
                    <c:v>4.7487820548629031E-2</c:v>
                  </c:pt>
                  <c:pt idx="10">
                    <c:v>7.8720020137494212E-2</c:v>
                  </c:pt>
                </c:numCache>
              </c:numRef>
            </c:minus>
          </c:errBars>
          <c:cat>
            <c:numRef>
              <c:f>'GaPPIX 7.5'!$D$1:$N$1</c:f>
              <c:numCache>
                <c:formatCode>General</c:formatCode>
                <c:ptCount val="11"/>
                <c:pt idx="0">
                  <c:v>200</c:v>
                </c:pt>
                <c:pt idx="1">
                  <c:v>175</c:v>
                </c:pt>
                <c:pt idx="2">
                  <c:v>150</c:v>
                </c:pt>
                <c:pt idx="3">
                  <c:v>125</c:v>
                </c:pt>
                <c:pt idx="4" formatCode="0">
                  <c:v>100</c:v>
                </c:pt>
                <c:pt idx="5" formatCode="0.0">
                  <c:v>75</c:v>
                </c:pt>
                <c:pt idx="6" formatCode="0.0">
                  <c:v>62.5</c:v>
                </c:pt>
                <c:pt idx="7" formatCode="0">
                  <c:v>50</c:v>
                </c:pt>
                <c:pt idx="8" formatCode="0.0">
                  <c:v>37.5</c:v>
                </c:pt>
                <c:pt idx="9" formatCode="0.00">
                  <c:v>25</c:v>
                </c:pt>
                <c:pt idx="10">
                  <c:v>0</c:v>
                </c:pt>
              </c:numCache>
            </c:numRef>
          </c:cat>
          <c:val>
            <c:numRef>
              <c:f>'GaPPIX 7.5'!$D$19:$N$19</c:f>
              <c:numCache>
                <c:formatCode>0.000</c:formatCode>
                <c:ptCount val="11"/>
                <c:pt idx="0">
                  <c:v>0.96533333261807752</c:v>
                </c:pt>
                <c:pt idx="1">
                  <c:v>0.98293332258860278</c:v>
                </c:pt>
                <c:pt idx="2">
                  <c:v>0.94126667579015089</c:v>
                </c:pt>
                <c:pt idx="3">
                  <c:v>0.85146663586298632</c:v>
                </c:pt>
                <c:pt idx="4">
                  <c:v>0.94863332311312365</c:v>
                </c:pt>
                <c:pt idx="5">
                  <c:v>0.98406670490900683</c:v>
                </c:pt>
                <c:pt idx="6">
                  <c:v>0.9231333533922832</c:v>
                </c:pt>
                <c:pt idx="7">
                  <c:v>0.96696668863296509</c:v>
                </c:pt>
                <c:pt idx="8">
                  <c:v>0.89236665765444445</c:v>
                </c:pt>
                <c:pt idx="9">
                  <c:v>0.94063334167003632</c:v>
                </c:pt>
                <c:pt idx="10">
                  <c:v>0.84446668128172564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2DE-7248-8F4A-001E7FDA1B9E}"/>
            </c:ext>
          </c:extLst>
        </c:ser>
        <c:ser>
          <c:idx val="3"/>
          <c:order val="3"/>
          <c:tx>
            <c:strRef>
              <c:f>'GaPPIX 7.5'!$B$21</c:f>
              <c:strCache>
                <c:ptCount val="1"/>
                <c:pt idx="0">
                  <c:v>frp1-/-frp2-/-</c:v>
                </c:pt>
              </c:strCache>
            </c:strRef>
          </c:tx>
          <c:spPr>
            <a:ln w="31750"/>
          </c:spPr>
          <c:marker>
            <c:symbol val="x"/>
            <c:size val="11"/>
            <c:spPr>
              <a:ln w="19050"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'GaPPIX 7.5'!$D$26:$N$26</c:f>
                <c:numCache>
                  <c:formatCode>General</c:formatCode>
                  <c:ptCount val="11"/>
                  <c:pt idx="0">
                    <c:v>1.5015976139238215E-2</c:v>
                  </c:pt>
                  <c:pt idx="1">
                    <c:v>9.167508518121141E-2</c:v>
                  </c:pt>
                  <c:pt idx="2">
                    <c:v>9.7390947552893112E-2</c:v>
                  </c:pt>
                  <c:pt idx="3">
                    <c:v>2.1679819445235525E-2</c:v>
                  </c:pt>
                  <c:pt idx="4">
                    <c:v>1.3428864879109948E-2</c:v>
                  </c:pt>
                  <c:pt idx="5">
                    <c:v>1.2798551616167244E-2</c:v>
                  </c:pt>
                  <c:pt idx="6">
                    <c:v>3.3281256697262916E-2</c:v>
                  </c:pt>
                  <c:pt idx="7">
                    <c:v>3.9171724661719268E-2</c:v>
                  </c:pt>
                  <c:pt idx="8">
                    <c:v>6.3559758296269905E-2</c:v>
                  </c:pt>
                  <c:pt idx="9">
                    <c:v>6.7976374441598361E-2</c:v>
                  </c:pt>
                  <c:pt idx="10">
                    <c:v>6.1209017142658716E-2</c:v>
                  </c:pt>
                </c:numCache>
              </c:numRef>
            </c:plus>
            <c:minus>
              <c:numRef>
                <c:f>'GaPPIX 7.5'!$D$26:$N$26</c:f>
                <c:numCache>
                  <c:formatCode>General</c:formatCode>
                  <c:ptCount val="11"/>
                  <c:pt idx="0">
                    <c:v>1.5015976139238215E-2</c:v>
                  </c:pt>
                  <c:pt idx="1">
                    <c:v>9.167508518121141E-2</c:v>
                  </c:pt>
                  <c:pt idx="2">
                    <c:v>9.7390947552893112E-2</c:v>
                  </c:pt>
                  <c:pt idx="3">
                    <c:v>2.1679819445235525E-2</c:v>
                  </c:pt>
                  <c:pt idx="4">
                    <c:v>1.3428864879109948E-2</c:v>
                  </c:pt>
                  <c:pt idx="5">
                    <c:v>1.2798551616167244E-2</c:v>
                  </c:pt>
                  <c:pt idx="6">
                    <c:v>3.3281256697262916E-2</c:v>
                  </c:pt>
                  <c:pt idx="7">
                    <c:v>3.9171724661719268E-2</c:v>
                  </c:pt>
                  <c:pt idx="8">
                    <c:v>6.3559758296269905E-2</c:v>
                  </c:pt>
                  <c:pt idx="9">
                    <c:v>6.7976374441598361E-2</c:v>
                  </c:pt>
                  <c:pt idx="10">
                    <c:v>6.1209017142658716E-2</c:v>
                  </c:pt>
                </c:numCache>
              </c:numRef>
            </c:minus>
          </c:errBars>
          <c:cat>
            <c:numRef>
              <c:f>'GaPPIX 7.5'!$D$1:$N$1</c:f>
              <c:numCache>
                <c:formatCode>General</c:formatCode>
                <c:ptCount val="11"/>
                <c:pt idx="0">
                  <c:v>200</c:v>
                </c:pt>
                <c:pt idx="1">
                  <c:v>175</c:v>
                </c:pt>
                <c:pt idx="2">
                  <c:v>150</c:v>
                </c:pt>
                <c:pt idx="3">
                  <c:v>125</c:v>
                </c:pt>
                <c:pt idx="4" formatCode="0">
                  <c:v>100</c:v>
                </c:pt>
                <c:pt idx="5" formatCode="0.0">
                  <c:v>75</c:v>
                </c:pt>
                <c:pt idx="6" formatCode="0.0">
                  <c:v>62.5</c:v>
                </c:pt>
                <c:pt idx="7" formatCode="0">
                  <c:v>50</c:v>
                </c:pt>
                <c:pt idx="8" formatCode="0.0">
                  <c:v>37.5</c:v>
                </c:pt>
                <c:pt idx="9" formatCode="0.00">
                  <c:v>25</c:v>
                </c:pt>
                <c:pt idx="10">
                  <c:v>0</c:v>
                </c:pt>
              </c:numCache>
            </c:numRef>
          </c:cat>
          <c:val>
            <c:numRef>
              <c:f>'GaPPIX 7.5'!$D$25:$N$25</c:f>
              <c:numCache>
                <c:formatCode>0.000</c:formatCode>
                <c:ptCount val="11"/>
                <c:pt idx="0">
                  <c:v>1.0962999959786732</c:v>
                </c:pt>
                <c:pt idx="1">
                  <c:v>1.0470999876658122</c:v>
                </c:pt>
                <c:pt idx="2">
                  <c:v>1.0339999794960022</c:v>
                </c:pt>
                <c:pt idx="3">
                  <c:v>0.96613329648971558</c:v>
                </c:pt>
                <c:pt idx="4">
                  <c:v>1.039766679207484</c:v>
                </c:pt>
                <c:pt idx="5">
                  <c:v>1.0186333457628887</c:v>
                </c:pt>
                <c:pt idx="6">
                  <c:v>1.0077333251635234</c:v>
                </c:pt>
                <c:pt idx="7">
                  <c:v>0.93946665525436401</c:v>
                </c:pt>
                <c:pt idx="8">
                  <c:v>0.81970001260439562</c:v>
                </c:pt>
                <c:pt idx="9">
                  <c:v>0.93069998919963837</c:v>
                </c:pt>
                <c:pt idx="10">
                  <c:v>0.91413338482379913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2DE-7248-8F4A-001E7FDA1B9E}"/>
            </c:ext>
          </c:extLst>
        </c:ser>
        <c:ser>
          <c:idx val="6"/>
          <c:order val="4"/>
          <c:tx>
            <c:strRef>
              <c:f>'GaPPIX 7.5'!$B$27</c:f>
              <c:strCache>
                <c:ptCount val="1"/>
              </c:strCache>
            </c:strRef>
          </c:tx>
          <c:marker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numRef>
              <c:f>'GaPPIX 7.5'!$D$1:$N$1</c:f>
              <c:numCache>
                <c:formatCode>General</c:formatCode>
                <c:ptCount val="11"/>
                <c:pt idx="0">
                  <c:v>200</c:v>
                </c:pt>
                <c:pt idx="1">
                  <c:v>175</c:v>
                </c:pt>
                <c:pt idx="2">
                  <c:v>150</c:v>
                </c:pt>
                <c:pt idx="3">
                  <c:v>125</c:v>
                </c:pt>
                <c:pt idx="4" formatCode="0">
                  <c:v>100</c:v>
                </c:pt>
                <c:pt idx="5" formatCode="0.0">
                  <c:v>75</c:v>
                </c:pt>
                <c:pt idx="6" formatCode="0.0">
                  <c:v>62.5</c:v>
                </c:pt>
                <c:pt idx="7" formatCode="0">
                  <c:v>50</c:v>
                </c:pt>
                <c:pt idx="8" formatCode="0.0">
                  <c:v>37.5</c:v>
                </c:pt>
                <c:pt idx="9" formatCode="0.00">
                  <c:v>25</c:v>
                </c:pt>
                <c:pt idx="10">
                  <c:v>0</c:v>
                </c:pt>
              </c:numCache>
            </c:numRef>
          </c:cat>
          <c:val>
            <c:numRef>
              <c:f>'GaPPIX 7.5'!$D$31:$N$31</c:f>
              <c:numCache>
                <c:formatCode>General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F2DE-7248-8F4A-001E7FDA1B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315456"/>
        <c:axId val="33342208"/>
      </c:lineChart>
      <c:catAx>
        <c:axId val="3331545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 b="0" i="0" baseline="0">
                    <a:effectLst/>
                  </a:rPr>
                  <a:t>GaPPIX (</a:t>
                </a:r>
                <a:r>
                  <a:rPr lang="el-GR" sz="1600" b="0" i="0" baseline="0">
                    <a:effectLst/>
                  </a:rPr>
                  <a:t>μ</a:t>
                </a:r>
                <a:r>
                  <a:rPr lang="en-US" sz="1600" b="0" i="0" baseline="0">
                    <a:effectLst/>
                  </a:rPr>
                  <a:t>M)</a:t>
                </a:r>
                <a:endParaRPr lang="en-US" sz="16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5074484747149612"/>
              <c:y val="0.9089439068872611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IL"/>
          </a:p>
        </c:txPr>
        <c:crossAx val="33342208"/>
        <c:crosses val="autoZero"/>
        <c:auto val="1"/>
        <c:lblAlgn val="ctr"/>
        <c:lblOffset val="100"/>
        <c:noMultiLvlLbl val="0"/>
      </c:catAx>
      <c:valAx>
        <c:axId val="33342208"/>
        <c:scaling>
          <c:orientation val="minMax"/>
          <c:max val="1.2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600" b="0"/>
                </a:pPr>
                <a:r>
                  <a:rPr lang="en-US" sz="1600" b="0"/>
                  <a:t>OD600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IL"/>
          </a:p>
        </c:txPr>
        <c:crossAx val="33315456"/>
        <c:crosses val="max"/>
        <c:crossBetween val="midCat"/>
      </c:valAx>
      <c:spPr>
        <a:noFill/>
        <a:ln w="25400">
          <a:noFill/>
        </a:ln>
      </c:spPr>
    </c:plotArea>
    <c:legend>
      <c:legendPos val="l"/>
      <c:legendEntry>
        <c:idx val="4"/>
        <c:delete val="1"/>
      </c:legendEntry>
      <c:layout>
        <c:manualLayout>
          <c:xMode val="edge"/>
          <c:yMode val="edge"/>
          <c:x val="0.13572077384763423"/>
          <c:y val="0.11839219579417859"/>
          <c:w val="0.77657280001198137"/>
          <c:h val="0.11143001554857458"/>
        </c:manualLayout>
      </c:layout>
      <c:overlay val="0"/>
      <c:txPr>
        <a:bodyPr/>
        <a:lstStyle/>
        <a:p>
          <a:pPr>
            <a:defRPr sz="1800"/>
          </a:pPr>
          <a:endParaRPr lang="en-IL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u="none" baseline="0">
                <a:effectLst/>
              </a:rPr>
              <a:t>YPD pH7.5 CoPPIX  </a:t>
            </a:r>
            <a:endParaRPr lang="en-US" sz="1800" b="1" u="none">
              <a:effectLst/>
            </a:endParaRPr>
          </a:p>
        </c:rich>
      </c:tx>
      <c:layout>
        <c:manualLayout>
          <c:xMode val="edge"/>
          <c:yMode val="edge"/>
          <c:x val="0.39090343378974918"/>
          <c:y val="1.439263097294185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588835624648033E-2"/>
          <c:y val="0.13621807846158537"/>
          <c:w val="0.84889153477783896"/>
          <c:h val="0.7119187526932268"/>
        </c:manualLayout>
      </c:layout>
      <c:lineChart>
        <c:grouping val="standard"/>
        <c:varyColors val="0"/>
        <c:ser>
          <c:idx val="0"/>
          <c:order val="0"/>
          <c:tx>
            <c:strRef>
              <c:f>'CoPPIX 7.5'!$B$3</c:f>
              <c:strCache>
                <c:ptCount val="1"/>
                <c:pt idx="0">
                  <c:v>WT</c:v>
                </c:pt>
              </c:strCache>
            </c:strRef>
          </c:tx>
          <c:spPr>
            <a:ln w="31750">
              <a:solidFill>
                <a:schemeClr val="accent5"/>
              </a:solidFill>
            </a:ln>
          </c:spPr>
          <c:marker>
            <c:symbol val="diamond"/>
            <c:size val="10"/>
            <c:spPr>
              <a:solidFill>
                <a:schemeClr val="accent5"/>
              </a:solidFill>
              <a:ln w="6350">
                <a:solidFill>
                  <a:schemeClr val="accent5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'CoPPIX 7.5'!$D$8:$N$8</c:f>
                <c:numCache>
                  <c:formatCode>General</c:formatCode>
                  <c:ptCount val="11"/>
                  <c:pt idx="0">
                    <c:v>4.6487847564313636E-2</c:v>
                  </c:pt>
                  <c:pt idx="1">
                    <c:v>1.8339090909405928E-2</c:v>
                  </c:pt>
                  <c:pt idx="2">
                    <c:v>9.0124903203539317E-2</c:v>
                  </c:pt>
                  <c:pt idx="3">
                    <c:v>4.1327632240971959E-3</c:v>
                  </c:pt>
                  <c:pt idx="4">
                    <c:v>0.13369243878280707</c:v>
                  </c:pt>
                  <c:pt idx="5">
                    <c:v>1.1673492972380265E-2</c:v>
                  </c:pt>
                  <c:pt idx="6">
                    <c:v>3.2475968294643248E-2</c:v>
                  </c:pt>
                  <c:pt idx="7">
                    <c:v>3.1002339727695154E-2</c:v>
                  </c:pt>
                  <c:pt idx="8">
                    <c:v>2.094020251789501E-2</c:v>
                  </c:pt>
                  <c:pt idx="9">
                    <c:v>1.9980589424478532E-2</c:v>
                  </c:pt>
                  <c:pt idx="10">
                    <c:v>1.7955182690127001E-2</c:v>
                  </c:pt>
                </c:numCache>
              </c:numRef>
            </c:plus>
            <c:minus>
              <c:numRef>
                <c:f>'CoPPIX 7.5'!$D$8:$N$8</c:f>
                <c:numCache>
                  <c:formatCode>General</c:formatCode>
                  <c:ptCount val="11"/>
                  <c:pt idx="0">
                    <c:v>4.6487847564313636E-2</c:v>
                  </c:pt>
                  <c:pt idx="1">
                    <c:v>1.8339090909405928E-2</c:v>
                  </c:pt>
                  <c:pt idx="2">
                    <c:v>9.0124903203539317E-2</c:v>
                  </c:pt>
                  <c:pt idx="3">
                    <c:v>4.1327632240971959E-3</c:v>
                  </c:pt>
                  <c:pt idx="4">
                    <c:v>0.13369243878280707</c:v>
                  </c:pt>
                  <c:pt idx="5">
                    <c:v>1.1673492972380265E-2</c:v>
                  </c:pt>
                  <c:pt idx="6">
                    <c:v>3.2475968294643248E-2</c:v>
                  </c:pt>
                  <c:pt idx="7">
                    <c:v>3.1002339727695154E-2</c:v>
                  </c:pt>
                  <c:pt idx="8">
                    <c:v>2.094020251789501E-2</c:v>
                  </c:pt>
                  <c:pt idx="9">
                    <c:v>1.9980589424478532E-2</c:v>
                  </c:pt>
                  <c:pt idx="10">
                    <c:v>1.7955182690127001E-2</c:v>
                  </c:pt>
                </c:numCache>
              </c:numRef>
            </c:minus>
          </c:errBars>
          <c:cat>
            <c:numRef>
              <c:f>'CoPPIX 7.5'!$D$1:$N$1</c:f>
              <c:numCache>
                <c:formatCode>General</c:formatCode>
                <c:ptCount val="11"/>
                <c:pt idx="0">
                  <c:v>200</c:v>
                </c:pt>
                <c:pt idx="1">
                  <c:v>175</c:v>
                </c:pt>
                <c:pt idx="2">
                  <c:v>150</c:v>
                </c:pt>
                <c:pt idx="3">
                  <c:v>125</c:v>
                </c:pt>
                <c:pt idx="4" formatCode="0">
                  <c:v>100</c:v>
                </c:pt>
                <c:pt idx="5" formatCode="0.0">
                  <c:v>75</c:v>
                </c:pt>
                <c:pt idx="6" formatCode="0.0">
                  <c:v>62.5</c:v>
                </c:pt>
                <c:pt idx="7" formatCode="0">
                  <c:v>50</c:v>
                </c:pt>
                <c:pt idx="8" formatCode="0.0">
                  <c:v>37.5</c:v>
                </c:pt>
                <c:pt idx="9" formatCode="0.00">
                  <c:v>25</c:v>
                </c:pt>
                <c:pt idx="10">
                  <c:v>0</c:v>
                </c:pt>
              </c:numCache>
            </c:numRef>
          </c:cat>
          <c:val>
            <c:numRef>
              <c:f>'CoPPIX 7.5'!$D$7:$N$7</c:f>
              <c:numCache>
                <c:formatCode>0.000</c:formatCode>
                <c:ptCount val="11"/>
                <c:pt idx="0">
                  <c:v>1.060399979352951</c:v>
                </c:pt>
                <c:pt idx="1">
                  <c:v>1.0851666529973347</c:v>
                </c:pt>
                <c:pt idx="2">
                  <c:v>1.0399666825930278</c:v>
                </c:pt>
                <c:pt idx="3">
                  <c:v>1.0242000023523967</c:v>
                </c:pt>
                <c:pt idx="4">
                  <c:v>1.0295999745527904</c:v>
                </c:pt>
                <c:pt idx="5">
                  <c:v>1.1131000071763992</c:v>
                </c:pt>
                <c:pt idx="6">
                  <c:v>1.0819000154733658</c:v>
                </c:pt>
                <c:pt idx="7">
                  <c:v>1.0349666674931843</c:v>
                </c:pt>
                <c:pt idx="8">
                  <c:v>1.0507333228985469</c:v>
                </c:pt>
                <c:pt idx="9">
                  <c:v>0.98996663093566895</c:v>
                </c:pt>
                <c:pt idx="10">
                  <c:v>0.99249998728434252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954-AF40-B373-512F36510046}"/>
            </c:ext>
          </c:extLst>
        </c:ser>
        <c:ser>
          <c:idx val="1"/>
          <c:order val="1"/>
          <c:tx>
            <c:strRef>
              <c:f>'CoPPIX 7.5'!$B$9</c:f>
              <c:strCache>
                <c:ptCount val="1"/>
                <c:pt idx="0">
                  <c:v>frp1-/-</c:v>
                </c:pt>
              </c:strCache>
            </c:strRef>
          </c:tx>
          <c:spPr>
            <a:ln w="31750"/>
          </c:spPr>
          <c:marker>
            <c:symbol val="square"/>
            <c:size val="10"/>
          </c:marker>
          <c:errBars>
            <c:errDir val="y"/>
            <c:errBarType val="both"/>
            <c:errValType val="cust"/>
            <c:noEndCap val="0"/>
            <c:plus>
              <c:numRef>
                <c:f>'CoPPIX 7.5'!$D$14:$N$14</c:f>
                <c:numCache>
                  <c:formatCode>General</c:formatCode>
                  <c:ptCount val="11"/>
                  <c:pt idx="0">
                    <c:v>6.6857820423927142E-2</c:v>
                  </c:pt>
                  <c:pt idx="1">
                    <c:v>1.9108741351161005E-2</c:v>
                  </c:pt>
                  <c:pt idx="2">
                    <c:v>2.4480395510826973E-2</c:v>
                  </c:pt>
                  <c:pt idx="3">
                    <c:v>4.6221436926853383E-2</c:v>
                  </c:pt>
                  <c:pt idx="4">
                    <c:v>0.11479656279183686</c:v>
                  </c:pt>
                  <c:pt idx="5">
                    <c:v>4.2936498357722216E-2</c:v>
                  </c:pt>
                  <c:pt idx="6">
                    <c:v>4.8661800234864203E-2</c:v>
                  </c:pt>
                  <c:pt idx="7">
                    <c:v>3.9715262761599165E-3</c:v>
                  </c:pt>
                  <c:pt idx="8">
                    <c:v>4.4089924290093375E-2</c:v>
                  </c:pt>
                  <c:pt idx="9">
                    <c:v>2.6209271102292899E-2</c:v>
                  </c:pt>
                  <c:pt idx="10">
                    <c:v>1.1874467820978037E-2</c:v>
                  </c:pt>
                </c:numCache>
              </c:numRef>
            </c:plus>
            <c:minus>
              <c:numRef>
                <c:f>'CoPPIX 7.5'!$D$14:$N$14</c:f>
                <c:numCache>
                  <c:formatCode>General</c:formatCode>
                  <c:ptCount val="11"/>
                  <c:pt idx="0">
                    <c:v>6.6857820423927142E-2</c:v>
                  </c:pt>
                  <c:pt idx="1">
                    <c:v>1.9108741351161005E-2</c:v>
                  </c:pt>
                  <c:pt idx="2">
                    <c:v>2.4480395510826973E-2</c:v>
                  </c:pt>
                  <c:pt idx="3">
                    <c:v>4.6221436926853383E-2</c:v>
                  </c:pt>
                  <c:pt idx="4">
                    <c:v>0.11479656279183686</c:v>
                  </c:pt>
                  <c:pt idx="5">
                    <c:v>4.2936498357722216E-2</c:v>
                  </c:pt>
                  <c:pt idx="6">
                    <c:v>4.8661800234864203E-2</c:v>
                  </c:pt>
                  <c:pt idx="7">
                    <c:v>3.9715262761599165E-3</c:v>
                  </c:pt>
                  <c:pt idx="8">
                    <c:v>4.4089924290093375E-2</c:v>
                  </c:pt>
                  <c:pt idx="9">
                    <c:v>2.6209271102292899E-2</c:v>
                  </c:pt>
                  <c:pt idx="10">
                    <c:v>1.1874467820978037E-2</c:v>
                  </c:pt>
                </c:numCache>
              </c:numRef>
            </c:minus>
          </c:errBars>
          <c:cat>
            <c:numRef>
              <c:f>'CoPPIX 7.5'!$D$1:$N$1</c:f>
              <c:numCache>
                <c:formatCode>General</c:formatCode>
                <c:ptCount val="11"/>
                <c:pt idx="0">
                  <c:v>200</c:v>
                </c:pt>
                <c:pt idx="1">
                  <c:v>175</c:v>
                </c:pt>
                <c:pt idx="2">
                  <c:v>150</c:v>
                </c:pt>
                <c:pt idx="3">
                  <c:v>125</c:v>
                </c:pt>
                <c:pt idx="4" formatCode="0">
                  <c:v>100</c:v>
                </c:pt>
                <c:pt idx="5" formatCode="0.0">
                  <c:v>75</c:v>
                </c:pt>
                <c:pt idx="6" formatCode="0.0">
                  <c:v>62.5</c:v>
                </c:pt>
                <c:pt idx="7" formatCode="0">
                  <c:v>50</c:v>
                </c:pt>
                <c:pt idx="8" formatCode="0.0">
                  <c:v>37.5</c:v>
                </c:pt>
                <c:pt idx="9" formatCode="0.00">
                  <c:v>25</c:v>
                </c:pt>
                <c:pt idx="10">
                  <c:v>0</c:v>
                </c:pt>
              </c:numCache>
            </c:numRef>
          </c:cat>
          <c:val>
            <c:numRef>
              <c:f>'CoPPIX 7.5'!$D$13:$N$13</c:f>
              <c:numCache>
                <c:formatCode>0.000</c:formatCode>
                <c:ptCount val="11"/>
                <c:pt idx="0">
                  <c:v>1.0568999946117401</c:v>
                </c:pt>
                <c:pt idx="1">
                  <c:v>0.92873330911000562</c:v>
                </c:pt>
                <c:pt idx="2">
                  <c:v>1.057699978351593</c:v>
                </c:pt>
                <c:pt idx="3">
                  <c:v>0.98603332042694092</c:v>
                </c:pt>
                <c:pt idx="4">
                  <c:v>1.0668333272139232</c:v>
                </c:pt>
                <c:pt idx="5">
                  <c:v>1.0623333007097244</c:v>
                </c:pt>
                <c:pt idx="6">
                  <c:v>1.0184999853372574</c:v>
                </c:pt>
                <c:pt idx="7">
                  <c:v>1.0842666625976562</c:v>
                </c:pt>
                <c:pt idx="8">
                  <c:v>1.0728333344062169</c:v>
                </c:pt>
                <c:pt idx="9">
                  <c:v>1.059333324432373</c:v>
                </c:pt>
                <c:pt idx="10">
                  <c:v>0.99883333841959643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954-AF40-B373-512F36510046}"/>
            </c:ext>
          </c:extLst>
        </c:ser>
        <c:ser>
          <c:idx val="2"/>
          <c:order val="2"/>
          <c:tx>
            <c:strRef>
              <c:f>'CoPPIX 7.5'!$B$15</c:f>
              <c:strCache>
                <c:ptCount val="1"/>
                <c:pt idx="0">
                  <c:v>frp2-/-</c:v>
                </c:pt>
              </c:strCache>
            </c:strRef>
          </c:tx>
          <c:spPr>
            <a:ln w="31750">
              <a:solidFill>
                <a:schemeClr val="accent6">
                  <a:lumMod val="75000"/>
                </a:schemeClr>
              </a:solidFill>
            </a:ln>
          </c:spPr>
          <c:marker>
            <c:symbol val="triangle"/>
            <c:size val="1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'CoPPIX 7.5'!$D$20:$N$20</c:f>
                <c:numCache>
                  <c:formatCode>General</c:formatCode>
                  <c:ptCount val="11"/>
                  <c:pt idx="0">
                    <c:v>5.5814336601364409E-2</c:v>
                  </c:pt>
                  <c:pt idx="1">
                    <c:v>0.10843473289795205</c:v>
                  </c:pt>
                  <c:pt idx="2">
                    <c:v>4.6325077581366982E-2</c:v>
                  </c:pt>
                  <c:pt idx="3">
                    <c:v>6.269390223151862E-2</c:v>
                  </c:pt>
                  <c:pt idx="4">
                    <c:v>2.8879250659276851E-2</c:v>
                  </c:pt>
                  <c:pt idx="5">
                    <c:v>1.2331386952483972E-2</c:v>
                  </c:pt>
                  <c:pt idx="6">
                    <c:v>1.7458874085447464E-2</c:v>
                  </c:pt>
                  <c:pt idx="7">
                    <c:v>0.1114117369843199</c:v>
                  </c:pt>
                  <c:pt idx="8">
                    <c:v>6.0353015619058439E-2</c:v>
                  </c:pt>
                  <c:pt idx="9">
                    <c:v>5.4297567891211471E-2</c:v>
                  </c:pt>
                  <c:pt idx="10">
                    <c:v>2.8267041721749799E-2</c:v>
                  </c:pt>
                </c:numCache>
              </c:numRef>
            </c:plus>
            <c:minus>
              <c:numRef>
                <c:f>'CoPPIX 7.5'!$D$20:$N$20</c:f>
                <c:numCache>
                  <c:formatCode>General</c:formatCode>
                  <c:ptCount val="11"/>
                  <c:pt idx="0">
                    <c:v>5.5814336601364409E-2</c:v>
                  </c:pt>
                  <c:pt idx="1">
                    <c:v>0.10843473289795205</c:v>
                  </c:pt>
                  <c:pt idx="2">
                    <c:v>4.6325077581366982E-2</c:v>
                  </c:pt>
                  <c:pt idx="3">
                    <c:v>6.269390223151862E-2</c:v>
                  </c:pt>
                  <c:pt idx="4">
                    <c:v>2.8879250659276851E-2</c:v>
                  </c:pt>
                  <c:pt idx="5">
                    <c:v>1.2331386952483972E-2</c:v>
                  </c:pt>
                  <c:pt idx="6">
                    <c:v>1.7458874085447464E-2</c:v>
                  </c:pt>
                  <c:pt idx="7">
                    <c:v>0.1114117369843199</c:v>
                  </c:pt>
                  <c:pt idx="8">
                    <c:v>6.0353015619058439E-2</c:v>
                  </c:pt>
                  <c:pt idx="9">
                    <c:v>5.4297567891211471E-2</c:v>
                  </c:pt>
                  <c:pt idx="10">
                    <c:v>2.8267041721749799E-2</c:v>
                  </c:pt>
                </c:numCache>
              </c:numRef>
            </c:minus>
          </c:errBars>
          <c:cat>
            <c:numRef>
              <c:f>'CoPPIX 7.5'!$D$1:$N$1</c:f>
              <c:numCache>
                <c:formatCode>General</c:formatCode>
                <c:ptCount val="11"/>
                <c:pt idx="0">
                  <c:v>200</c:v>
                </c:pt>
                <c:pt idx="1">
                  <c:v>175</c:v>
                </c:pt>
                <c:pt idx="2">
                  <c:v>150</c:v>
                </c:pt>
                <c:pt idx="3">
                  <c:v>125</c:v>
                </c:pt>
                <c:pt idx="4" formatCode="0">
                  <c:v>100</c:v>
                </c:pt>
                <c:pt idx="5" formatCode="0.0">
                  <c:v>75</c:v>
                </c:pt>
                <c:pt idx="6" formatCode="0.0">
                  <c:v>62.5</c:v>
                </c:pt>
                <c:pt idx="7" formatCode="0">
                  <c:v>50</c:v>
                </c:pt>
                <c:pt idx="8" formatCode="0.0">
                  <c:v>37.5</c:v>
                </c:pt>
                <c:pt idx="9" formatCode="0.00">
                  <c:v>25</c:v>
                </c:pt>
                <c:pt idx="10">
                  <c:v>0</c:v>
                </c:pt>
              </c:numCache>
            </c:numRef>
          </c:cat>
          <c:val>
            <c:numRef>
              <c:f>'CoPPIX 7.5'!$D$19:$N$19</c:f>
              <c:numCache>
                <c:formatCode>0.000</c:formatCode>
                <c:ptCount val="11"/>
                <c:pt idx="0">
                  <c:v>1.0623999933401744</c:v>
                </c:pt>
                <c:pt idx="1">
                  <c:v>1.003333290417989</c:v>
                </c:pt>
                <c:pt idx="2">
                  <c:v>1.0544666250546773</c:v>
                </c:pt>
                <c:pt idx="3">
                  <c:v>0.9117666482925415</c:v>
                </c:pt>
                <c:pt idx="4">
                  <c:v>1.0290999710559845</c:v>
                </c:pt>
                <c:pt idx="5">
                  <c:v>1.0049333522717159</c:v>
                </c:pt>
                <c:pt idx="6">
                  <c:v>1.0278333177169163</c:v>
                </c:pt>
                <c:pt idx="7">
                  <c:v>0.90876670678456617</c:v>
                </c:pt>
                <c:pt idx="8">
                  <c:v>1.0411999970674515</c:v>
                </c:pt>
                <c:pt idx="9">
                  <c:v>1.0445666710535686</c:v>
                </c:pt>
                <c:pt idx="10">
                  <c:v>0.96026666959126783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954-AF40-B373-512F36510046}"/>
            </c:ext>
          </c:extLst>
        </c:ser>
        <c:ser>
          <c:idx val="3"/>
          <c:order val="3"/>
          <c:tx>
            <c:strRef>
              <c:f>'CoPPIX 7.5'!$B$21</c:f>
              <c:strCache>
                <c:ptCount val="1"/>
                <c:pt idx="0">
                  <c:v>frp1-/-frp2-/-</c:v>
                </c:pt>
              </c:strCache>
            </c:strRef>
          </c:tx>
          <c:spPr>
            <a:ln w="31750"/>
          </c:spPr>
          <c:marker>
            <c:symbol val="x"/>
            <c:size val="11"/>
            <c:spPr>
              <a:ln w="19050"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'CoPPIX 7.5'!$D$26:$N$26</c:f>
                <c:numCache>
                  <c:formatCode>General</c:formatCode>
                  <c:ptCount val="11"/>
                  <c:pt idx="0">
                    <c:v>4.3178375321310976E-2</c:v>
                  </c:pt>
                  <c:pt idx="1">
                    <c:v>4.2915168452565135E-2</c:v>
                  </c:pt>
                  <c:pt idx="2">
                    <c:v>4.256642825873224E-2</c:v>
                  </c:pt>
                  <c:pt idx="3">
                    <c:v>9.2289443622718181E-2</c:v>
                  </c:pt>
                  <c:pt idx="4">
                    <c:v>1.1955900732428908E-2</c:v>
                  </c:pt>
                  <c:pt idx="5">
                    <c:v>3.0744892254413497E-2</c:v>
                  </c:pt>
                  <c:pt idx="6">
                    <c:v>5.3705065539480401E-2</c:v>
                  </c:pt>
                  <c:pt idx="7">
                    <c:v>6.5734679384021763E-2</c:v>
                  </c:pt>
                  <c:pt idx="8">
                    <c:v>1.4193790188145943E-2</c:v>
                  </c:pt>
                  <c:pt idx="9">
                    <c:v>4.1800334608763534E-2</c:v>
                  </c:pt>
                  <c:pt idx="10">
                    <c:v>2.8189429363460541E-2</c:v>
                  </c:pt>
                </c:numCache>
              </c:numRef>
            </c:plus>
            <c:minus>
              <c:numRef>
                <c:f>'CoPPIX 7.5'!$D$26:$N$26</c:f>
                <c:numCache>
                  <c:formatCode>General</c:formatCode>
                  <c:ptCount val="11"/>
                  <c:pt idx="0">
                    <c:v>4.3178375321310976E-2</c:v>
                  </c:pt>
                  <c:pt idx="1">
                    <c:v>4.2915168452565135E-2</c:v>
                  </c:pt>
                  <c:pt idx="2">
                    <c:v>4.256642825873224E-2</c:v>
                  </c:pt>
                  <c:pt idx="3">
                    <c:v>9.2289443622718181E-2</c:v>
                  </c:pt>
                  <c:pt idx="4">
                    <c:v>1.1955900732428908E-2</c:v>
                  </c:pt>
                  <c:pt idx="5">
                    <c:v>3.0744892254413497E-2</c:v>
                  </c:pt>
                  <c:pt idx="6">
                    <c:v>5.3705065539480401E-2</c:v>
                  </c:pt>
                  <c:pt idx="7">
                    <c:v>6.5734679384021763E-2</c:v>
                  </c:pt>
                  <c:pt idx="8">
                    <c:v>1.4193790188145943E-2</c:v>
                  </c:pt>
                  <c:pt idx="9">
                    <c:v>4.1800334608763534E-2</c:v>
                  </c:pt>
                  <c:pt idx="10">
                    <c:v>2.8189429363460541E-2</c:v>
                  </c:pt>
                </c:numCache>
              </c:numRef>
            </c:minus>
          </c:errBars>
          <c:cat>
            <c:numRef>
              <c:f>'CoPPIX 7.5'!$D$1:$N$1</c:f>
              <c:numCache>
                <c:formatCode>General</c:formatCode>
                <c:ptCount val="11"/>
                <c:pt idx="0">
                  <c:v>200</c:v>
                </c:pt>
                <c:pt idx="1">
                  <c:v>175</c:v>
                </c:pt>
                <c:pt idx="2">
                  <c:v>150</c:v>
                </c:pt>
                <c:pt idx="3">
                  <c:v>125</c:v>
                </c:pt>
                <c:pt idx="4" formatCode="0">
                  <c:v>100</c:v>
                </c:pt>
                <c:pt idx="5" formatCode="0.0">
                  <c:v>75</c:v>
                </c:pt>
                <c:pt idx="6" formatCode="0.0">
                  <c:v>62.5</c:v>
                </c:pt>
                <c:pt idx="7" formatCode="0">
                  <c:v>50</c:v>
                </c:pt>
                <c:pt idx="8" formatCode="0.0">
                  <c:v>37.5</c:v>
                </c:pt>
                <c:pt idx="9" formatCode="0.00">
                  <c:v>25</c:v>
                </c:pt>
                <c:pt idx="10">
                  <c:v>0</c:v>
                </c:pt>
              </c:numCache>
            </c:numRef>
          </c:cat>
          <c:val>
            <c:numRef>
              <c:f>'CoPPIX 7.5'!$D$25:$N$25</c:f>
              <c:numCache>
                <c:formatCode>0.000</c:formatCode>
                <c:ptCount val="11"/>
                <c:pt idx="0">
                  <c:v>1.0812666515509288</c:v>
                </c:pt>
                <c:pt idx="1">
                  <c:v>1.038599967956543</c:v>
                </c:pt>
                <c:pt idx="2">
                  <c:v>1.0589333573977153</c:v>
                </c:pt>
                <c:pt idx="3">
                  <c:v>0.94703332583109545</c:v>
                </c:pt>
                <c:pt idx="4">
                  <c:v>1.0913332998752594</c:v>
                </c:pt>
                <c:pt idx="5">
                  <c:v>1.0490000198284786</c:v>
                </c:pt>
                <c:pt idx="6">
                  <c:v>0.9799999942382176</c:v>
                </c:pt>
                <c:pt idx="7">
                  <c:v>0.99913334846496582</c:v>
                </c:pt>
                <c:pt idx="8">
                  <c:v>1.0621333072582881</c:v>
                </c:pt>
                <c:pt idx="9">
                  <c:v>0.94479997952779127</c:v>
                </c:pt>
                <c:pt idx="10">
                  <c:v>0.91086665789286303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7954-AF40-B373-512F36510046}"/>
            </c:ext>
          </c:extLst>
        </c:ser>
        <c:ser>
          <c:idx val="6"/>
          <c:order val="4"/>
          <c:tx>
            <c:strRef>
              <c:f>'CoPPIX 7.5'!$B$27</c:f>
              <c:strCache>
                <c:ptCount val="1"/>
              </c:strCache>
            </c:strRef>
          </c:tx>
          <c:marker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numRef>
              <c:f>'CoPPIX 7.5'!$D$1:$N$1</c:f>
              <c:numCache>
                <c:formatCode>General</c:formatCode>
                <c:ptCount val="11"/>
                <c:pt idx="0">
                  <c:v>200</c:v>
                </c:pt>
                <c:pt idx="1">
                  <c:v>175</c:v>
                </c:pt>
                <c:pt idx="2">
                  <c:v>150</c:v>
                </c:pt>
                <c:pt idx="3">
                  <c:v>125</c:v>
                </c:pt>
                <c:pt idx="4" formatCode="0">
                  <c:v>100</c:v>
                </c:pt>
                <c:pt idx="5" formatCode="0.0">
                  <c:v>75</c:v>
                </c:pt>
                <c:pt idx="6" formatCode="0.0">
                  <c:v>62.5</c:v>
                </c:pt>
                <c:pt idx="7" formatCode="0">
                  <c:v>50</c:v>
                </c:pt>
                <c:pt idx="8" formatCode="0.0">
                  <c:v>37.5</c:v>
                </c:pt>
                <c:pt idx="9" formatCode="0.00">
                  <c:v>25</c:v>
                </c:pt>
                <c:pt idx="10">
                  <c:v>0</c:v>
                </c:pt>
              </c:numCache>
            </c:numRef>
          </c:cat>
          <c:val>
            <c:numRef>
              <c:f>'CoPPIX 7.5'!$D$31:$N$31</c:f>
              <c:numCache>
                <c:formatCode>General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7954-AF40-B373-512F365100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315456"/>
        <c:axId val="33342208"/>
      </c:lineChart>
      <c:catAx>
        <c:axId val="3331545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 b="0" i="0" baseline="0">
                    <a:effectLst/>
                  </a:rPr>
                  <a:t>CoPPIX (</a:t>
                </a:r>
                <a:r>
                  <a:rPr lang="el-GR" sz="1600" b="0" i="0" baseline="0">
                    <a:effectLst/>
                  </a:rPr>
                  <a:t>μ</a:t>
                </a:r>
                <a:r>
                  <a:rPr lang="en-US" sz="1600" b="0" i="0" baseline="0">
                    <a:effectLst/>
                  </a:rPr>
                  <a:t>M)</a:t>
                </a:r>
                <a:endParaRPr lang="en-US" sz="16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5074484747149612"/>
              <c:y val="0.9089439068872611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IL"/>
          </a:p>
        </c:txPr>
        <c:crossAx val="33342208"/>
        <c:crosses val="autoZero"/>
        <c:auto val="1"/>
        <c:lblAlgn val="ctr"/>
        <c:lblOffset val="100"/>
        <c:noMultiLvlLbl val="0"/>
      </c:catAx>
      <c:valAx>
        <c:axId val="33342208"/>
        <c:scaling>
          <c:orientation val="minMax"/>
          <c:max val="1.2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600" b="0"/>
                </a:pPr>
                <a:r>
                  <a:rPr lang="en-US" sz="1600" b="0"/>
                  <a:t>OD600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IL"/>
          </a:p>
        </c:txPr>
        <c:crossAx val="33315456"/>
        <c:crosses val="max"/>
        <c:crossBetween val="midCat"/>
      </c:valAx>
      <c:spPr>
        <a:noFill/>
        <a:ln w="25400">
          <a:noFill/>
        </a:ln>
      </c:spPr>
    </c:plotArea>
    <c:legend>
      <c:legendPos val="l"/>
      <c:legendEntry>
        <c:idx val="4"/>
        <c:delete val="1"/>
      </c:legendEntry>
      <c:layout>
        <c:manualLayout>
          <c:xMode val="edge"/>
          <c:yMode val="edge"/>
          <c:x val="0.12381496364319373"/>
          <c:y val="0.39755204728762139"/>
          <c:w val="0.77657280001198137"/>
          <c:h val="0.11143001554857458"/>
        </c:manualLayout>
      </c:layout>
      <c:overlay val="0"/>
      <c:txPr>
        <a:bodyPr/>
        <a:lstStyle/>
        <a:p>
          <a:pPr>
            <a:defRPr sz="1800"/>
          </a:pPr>
          <a:endParaRPr lang="en-IL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u="none" baseline="0">
                <a:effectLst/>
              </a:rPr>
              <a:t>YPD pH7.5 MnPPIX  </a:t>
            </a:r>
            <a:endParaRPr lang="en-US" sz="1800" b="1" u="none">
              <a:effectLst/>
            </a:endParaRPr>
          </a:p>
        </c:rich>
      </c:tx>
      <c:layout>
        <c:manualLayout>
          <c:xMode val="edge"/>
          <c:yMode val="edge"/>
          <c:x val="0.39090343378974918"/>
          <c:y val="1.439263097294185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588835624648033E-2"/>
          <c:y val="0.13621807846158537"/>
          <c:w val="0.84889153477783896"/>
          <c:h val="0.7119187526932268"/>
        </c:manualLayout>
      </c:layout>
      <c:lineChart>
        <c:grouping val="standard"/>
        <c:varyColors val="0"/>
        <c:ser>
          <c:idx val="0"/>
          <c:order val="0"/>
          <c:tx>
            <c:strRef>
              <c:f>'MnPPIX 7.5'!$B$3</c:f>
              <c:strCache>
                <c:ptCount val="1"/>
                <c:pt idx="0">
                  <c:v>WT</c:v>
                </c:pt>
              </c:strCache>
            </c:strRef>
          </c:tx>
          <c:spPr>
            <a:ln w="31750">
              <a:solidFill>
                <a:schemeClr val="accent5"/>
              </a:solidFill>
            </a:ln>
          </c:spPr>
          <c:marker>
            <c:symbol val="diamond"/>
            <c:size val="10"/>
            <c:spPr>
              <a:solidFill>
                <a:schemeClr val="accent5"/>
              </a:solidFill>
              <a:ln w="6350">
                <a:solidFill>
                  <a:schemeClr val="accent5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'MnPPIX 7.5'!$D$8:$N$8</c:f>
                <c:numCache>
                  <c:formatCode>General</c:formatCode>
                  <c:ptCount val="11"/>
                  <c:pt idx="0">
                    <c:v>1.3024728989124806E-2</c:v>
                  </c:pt>
                  <c:pt idx="1">
                    <c:v>4.5785773464167298E-3</c:v>
                  </c:pt>
                  <c:pt idx="2">
                    <c:v>3.1000130599546012E-3</c:v>
                  </c:pt>
                  <c:pt idx="3">
                    <c:v>1.6628997347793221E-2</c:v>
                  </c:pt>
                  <c:pt idx="4">
                    <c:v>5.0846123500688616E-3</c:v>
                  </c:pt>
                  <c:pt idx="5">
                    <c:v>0.1648493917262405</c:v>
                  </c:pt>
                  <c:pt idx="6">
                    <c:v>0.13897699846293279</c:v>
                  </c:pt>
                  <c:pt idx="7">
                    <c:v>7.5857304584031242E-3</c:v>
                  </c:pt>
                  <c:pt idx="8">
                    <c:v>0.10957219857586872</c:v>
                  </c:pt>
                  <c:pt idx="9">
                    <c:v>0.12582739879368884</c:v>
                  </c:pt>
                  <c:pt idx="10">
                    <c:v>2.7247980075836988E-2</c:v>
                  </c:pt>
                </c:numCache>
              </c:numRef>
            </c:plus>
            <c:minus>
              <c:numRef>
                <c:f>'MnPPIX 7.5'!$D$8:$N$8</c:f>
                <c:numCache>
                  <c:formatCode>General</c:formatCode>
                  <c:ptCount val="11"/>
                  <c:pt idx="0">
                    <c:v>1.3024728989124806E-2</c:v>
                  </c:pt>
                  <c:pt idx="1">
                    <c:v>4.5785773464167298E-3</c:v>
                  </c:pt>
                  <c:pt idx="2">
                    <c:v>3.1000130599546012E-3</c:v>
                  </c:pt>
                  <c:pt idx="3">
                    <c:v>1.6628997347793221E-2</c:v>
                  </c:pt>
                  <c:pt idx="4">
                    <c:v>5.0846123500688616E-3</c:v>
                  </c:pt>
                  <c:pt idx="5">
                    <c:v>0.1648493917262405</c:v>
                  </c:pt>
                  <c:pt idx="6">
                    <c:v>0.13897699846293279</c:v>
                  </c:pt>
                  <c:pt idx="7">
                    <c:v>7.5857304584031242E-3</c:v>
                  </c:pt>
                  <c:pt idx="8">
                    <c:v>0.10957219857586872</c:v>
                  </c:pt>
                  <c:pt idx="9">
                    <c:v>0.12582739879368884</c:v>
                  </c:pt>
                  <c:pt idx="10">
                    <c:v>2.7247980075836988E-2</c:v>
                  </c:pt>
                </c:numCache>
              </c:numRef>
            </c:minus>
          </c:errBars>
          <c:cat>
            <c:numRef>
              <c:f>'MnPPIX 7.5'!$D$1:$N$1</c:f>
              <c:numCache>
                <c:formatCode>General</c:formatCode>
                <c:ptCount val="11"/>
                <c:pt idx="0">
                  <c:v>200</c:v>
                </c:pt>
                <c:pt idx="1">
                  <c:v>175</c:v>
                </c:pt>
                <c:pt idx="2">
                  <c:v>150</c:v>
                </c:pt>
                <c:pt idx="3">
                  <c:v>125</c:v>
                </c:pt>
                <c:pt idx="4" formatCode="0">
                  <c:v>100</c:v>
                </c:pt>
                <c:pt idx="5" formatCode="0.0">
                  <c:v>75</c:v>
                </c:pt>
                <c:pt idx="6" formatCode="0.0">
                  <c:v>62.5</c:v>
                </c:pt>
                <c:pt idx="7" formatCode="0">
                  <c:v>50</c:v>
                </c:pt>
                <c:pt idx="8" formatCode="0.0">
                  <c:v>37.5</c:v>
                </c:pt>
                <c:pt idx="9" formatCode="0.00">
                  <c:v>25</c:v>
                </c:pt>
                <c:pt idx="10">
                  <c:v>0</c:v>
                </c:pt>
              </c:numCache>
            </c:numRef>
          </c:cat>
          <c:val>
            <c:numRef>
              <c:f>'MnPPIX 7.5'!$D$7:$N$7</c:f>
              <c:numCache>
                <c:formatCode>0.000</c:formatCode>
                <c:ptCount val="11"/>
                <c:pt idx="0">
                  <c:v>3.4966667493184389E-2</c:v>
                </c:pt>
                <c:pt idx="1">
                  <c:v>4.4366667668024717E-2</c:v>
                </c:pt>
                <c:pt idx="2">
                  <c:v>8.4899991750717163E-2</c:v>
                </c:pt>
                <c:pt idx="3">
                  <c:v>0.13863333066304523</c:v>
                </c:pt>
                <c:pt idx="4">
                  <c:v>5.9466669956843077E-2</c:v>
                </c:pt>
                <c:pt idx="5">
                  <c:v>0.1345333456993103</c:v>
                </c:pt>
                <c:pt idx="6">
                  <c:v>0.142699991663297</c:v>
                </c:pt>
                <c:pt idx="7">
                  <c:v>5.2633335192998232E-2</c:v>
                </c:pt>
                <c:pt idx="8">
                  <c:v>0.2847999980052312</c:v>
                </c:pt>
                <c:pt idx="9">
                  <c:v>0.4589000095923742</c:v>
                </c:pt>
                <c:pt idx="10">
                  <c:v>1.0716666852434475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A32-D849-84FA-8C0FE7CF71E8}"/>
            </c:ext>
          </c:extLst>
        </c:ser>
        <c:ser>
          <c:idx val="1"/>
          <c:order val="1"/>
          <c:tx>
            <c:strRef>
              <c:f>'MnPPIX 7.5'!$B$9</c:f>
              <c:strCache>
                <c:ptCount val="1"/>
                <c:pt idx="0">
                  <c:v>frp1-/-</c:v>
                </c:pt>
              </c:strCache>
            </c:strRef>
          </c:tx>
          <c:spPr>
            <a:ln w="31750"/>
          </c:spPr>
          <c:marker>
            <c:symbol val="square"/>
            <c:size val="10"/>
          </c:marker>
          <c:errBars>
            <c:errDir val="y"/>
            <c:errBarType val="both"/>
            <c:errValType val="cust"/>
            <c:noEndCap val="0"/>
            <c:plus>
              <c:numRef>
                <c:f>'MnPPIX 7.5'!$D$14:$N$14</c:f>
                <c:numCache>
                  <c:formatCode>General</c:formatCode>
                  <c:ptCount val="11"/>
                  <c:pt idx="0">
                    <c:v>3.9962476510916958E-3</c:v>
                  </c:pt>
                  <c:pt idx="1">
                    <c:v>9.7123644194633974E-3</c:v>
                  </c:pt>
                  <c:pt idx="2">
                    <c:v>5.4930280793401513E-3</c:v>
                  </c:pt>
                  <c:pt idx="3">
                    <c:v>5.300000309951136E-3</c:v>
                  </c:pt>
                  <c:pt idx="4">
                    <c:v>0.11423527445754424</c:v>
                  </c:pt>
                  <c:pt idx="5">
                    <c:v>0.1560829938484132</c:v>
                  </c:pt>
                  <c:pt idx="6">
                    <c:v>3.4597640317854478E-2</c:v>
                  </c:pt>
                  <c:pt idx="7">
                    <c:v>7.9208405127763684E-2</c:v>
                  </c:pt>
                  <c:pt idx="8">
                    <c:v>4.8985106334666309E-2</c:v>
                  </c:pt>
                  <c:pt idx="9">
                    <c:v>3.4128129019461238E-2</c:v>
                  </c:pt>
                  <c:pt idx="10">
                    <c:v>4.9556557899070146E-2</c:v>
                  </c:pt>
                </c:numCache>
              </c:numRef>
            </c:plus>
            <c:minus>
              <c:numRef>
                <c:f>'MnPPIX 7.5'!$D$14:$N$14</c:f>
                <c:numCache>
                  <c:formatCode>General</c:formatCode>
                  <c:ptCount val="11"/>
                  <c:pt idx="0">
                    <c:v>3.9962476510916958E-3</c:v>
                  </c:pt>
                  <c:pt idx="1">
                    <c:v>9.7123644194633974E-3</c:v>
                  </c:pt>
                  <c:pt idx="2">
                    <c:v>5.4930280793401513E-3</c:v>
                  </c:pt>
                  <c:pt idx="3">
                    <c:v>5.300000309951136E-3</c:v>
                  </c:pt>
                  <c:pt idx="4">
                    <c:v>0.11423527445754424</c:v>
                  </c:pt>
                  <c:pt idx="5">
                    <c:v>0.1560829938484132</c:v>
                  </c:pt>
                  <c:pt idx="6">
                    <c:v>3.4597640317854478E-2</c:v>
                  </c:pt>
                  <c:pt idx="7">
                    <c:v>7.9208405127763684E-2</c:v>
                  </c:pt>
                  <c:pt idx="8">
                    <c:v>4.8985106334666309E-2</c:v>
                  </c:pt>
                  <c:pt idx="9">
                    <c:v>3.4128129019461238E-2</c:v>
                  </c:pt>
                  <c:pt idx="10">
                    <c:v>4.9556557899070146E-2</c:v>
                  </c:pt>
                </c:numCache>
              </c:numRef>
            </c:minus>
          </c:errBars>
          <c:cat>
            <c:numRef>
              <c:f>'MnPPIX 7.5'!$D$1:$N$1</c:f>
              <c:numCache>
                <c:formatCode>General</c:formatCode>
                <c:ptCount val="11"/>
                <c:pt idx="0">
                  <c:v>200</c:v>
                </c:pt>
                <c:pt idx="1">
                  <c:v>175</c:v>
                </c:pt>
                <c:pt idx="2">
                  <c:v>150</c:v>
                </c:pt>
                <c:pt idx="3">
                  <c:v>125</c:v>
                </c:pt>
                <c:pt idx="4" formatCode="0">
                  <c:v>100</c:v>
                </c:pt>
                <c:pt idx="5" formatCode="0.0">
                  <c:v>75</c:v>
                </c:pt>
                <c:pt idx="6" formatCode="0.0">
                  <c:v>62.5</c:v>
                </c:pt>
                <c:pt idx="7" formatCode="0">
                  <c:v>50</c:v>
                </c:pt>
                <c:pt idx="8" formatCode="0.0">
                  <c:v>37.5</c:v>
                </c:pt>
                <c:pt idx="9" formatCode="0.00">
                  <c:v>25</c:v>
                </c:pt>
                <c:pt idx="10">
                  <c:v>0</c:v>
                </c:pt>
              </c:numCache>
            </c:numRef>
          </c:cat>
          <c:val>
            <c:numRef>
              <c:f>'MnPPIX 7.5'!$D$13:$N$13</c:f>
              <c:numCache>
                <c:formatCode>0.000</c:formatCode>
                <c:ptCount val="11"/>
                <c:pt idx="0">
                  <c:v>3.1100004911422729E-2</c:v>
                </c:pt>
                <c:pt idx="1">
                  <c:v>4.6399990717570005E-2</c:v>
                </c:pt>
                <c:pt idx="2">
                  <c:v>8.0066661039988218E-2</c:v>
                </c:pt>
                <c:pt idx="3">
                  <c:v>0.13090000549952191</c:v>
                </c:pt>
                <c:pt idx="4">
                  <c:v>0.12713333964347839</c:v>
                </c:pt>
                <c:pt idx="5">
                  <c:v>0.31793334086736047</c:v>
                </c:pt>
                <c:pt idx="6">
                  <c:v>0.22999982535838398</c:v>
                </c:pt>
                <c:pt idx="7">
                  <c:v>0.22896666328112286</c:v>
                </c:pt>
                <c:pt idx="8">
                  <c:v>1.0251666555802028</c:v>
                </c:pt>
                <c:pt idx="9">
                  <c:v>1.046900028983752</c:v>
                </c:pt>
                <c:pt idx="10">
                  <c:v>1.0714666520555813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A32-D849-84FA-8C0FE7CF71E8}"/>
            </c:ext>
          </c:extLst>
        </c:ser>
        <c:ser>
          <c:idx val="2"/>
          <c:order val="2"/>
          <c:tx>
            <c:strRef>
              <c:f>'MnPPIX 7.5'!$B$15</c:f>
              <c:strCache>
                <c:ptCount val="1"/>
                <c:pt idx="0">
                  <c:v>frp2-/-</c:v>
                </c:pt>
              </c:strCache>
            </c:strRef>
          </c:tx>
          <c:spPr>
            <a:ln w="31750">
              <a:solidFill>
                <a:schemeClr val="accent6">
                  <a:lumMod val="75000"/>
                </a:schemeClr>
              </a:solidFill>
            </a:ln>
          </c:spPr>
          <c:marker>
            <c:symbol val="triangle"/>
            <c:size val="1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'MnPPIX 7.5'!$D$20:$N$20</c:f>
                <c:numCache>
                  <c:formatCode>General</c:formatCode>
                  <c:ptCount val="11"/>
                  <c:pt idx="0">
                    <c:v>0.17462480216993689</c:v>
                  </c:pt>
                  <c:pt idx="1">
                    <c:v>0.1872102717490951</c:v>
                  </c:pt>
                  <c:pt idx="2">
                    <c:v>0.22649120330146574</c:v>
                  </c:pt>
                  <c:pt idx="3">
                    <c:v>0.12225204539563543</c:v>
                  </c:pt>
                  <c:pt idx="4">
                    <c:v>7.8923535026574329E-2</c:v>
                  </c:pt>
                  <c:pt idx="5">
                    <c:v>2.5230427507294706E-2</c:v>
                  </c:pt>
                  <c:pt idx="6">
                    <c:v>4.2151665126379759E-2</c:v>
                  </c:pt>
                  <c:pt idx="7">
                    <c:v>5.6102065361139299E-2</c:v>
                  </c:pt>
                  <c:pt idx="8">
                    <c:v>8.4783930355105147E-2</c:v>
                  </c:pt>
                  <c:pt idx="9">
                    <c:v>3.6726187768112886E-2</c:v>
                  </c:pt>
                  <c:pt idx="10">
                    <c:v>8.3117896154567092E-2</c:v>
                  </c:pt>
                </c:numCache>
              </c:numRef>
            </c:plus>
            <c:minus>
              <c:numRef>
                <c:f>'MnPPIX 7.5'!$D$20:$N$20</c:f>
                <c:numCache>
                  <c:formatCode>General</c:formatCode>
                  <c:ptCount val="11"/>
                  <c:pt idx="0">
                    <c:v>0.17462480216993689</c:v>
                  </c:pt>
                  <c:pt idx="1">
                    <c:v>0.1872102717490951</c:v>
                  </c:pt>
                  <c:pt idx="2">
                    <c:v>0.22649120330146574</c:v>
                  </c:pt>
                  <c:pt idx="3">
                    <c:v>0.12225204539563543</c:v>
                  </c:pt>
                  <c:pt idx="4">
                    <c:v>7.8923535026574329E-2</c:v>
                  </c:pt>
                  <c:pt idx="5">
                    <c:v>2.5230427507294706E-2</c:v>
                  </c:pt>
                  <c:pt idx="6">
                    <c:v>4.2151665126379759E-2</c:v>
                  </c:pt>
                  <c:pt idx="7">
                    <c:v>5.6102065361139299E-2</c:v>
                  </c:pt>
                  <c:pt idx="8">
                    <c:v>8.4783930355105147E-2</c:v>
                  </c:pt>
                  <c:pt idx="9">
                    <c:v>3.6726187768112886E-2</c:v>
                  </c:pt>
                  <c:pt idx="10">
                    <c:v>8.3117896154567092E-2</c:v>
                  </c:pt>
                </c:numCache>
              </c:numRef>
            </c:minus>
          </c:errBars>
          <c:cat>
            <c:numRef>
              <c:f>'MnPPIX 7.5'!$D$1:$N$1</c:f>
              <c:numCache>
                <c:formatCode>General</c:formatCode>
                <c:ptCount val="11"/>
                <c:pt idx="0">
                  <c:v>200</c:v>
                </c:pt>
                <c:pt idx="1">
                  <c:v>175</c:v>
                </c:pt>
                <c:pt idx="2">
                  <c:v>150</c:v>
                </c:pt>
                <c:pt idx="3">
                  <c:v>125</c:v>
                </c:pt>
                <c:pt idx="4" formatCode="0">
                  <c:v>100</c:v>
                </c:pt>
                <c:pt idx="5" formatCode="0.0">
                  <c:v>75</c:v>
                </c:pt>
                <c:pt idx="6" formatCode="0.0">
                  <c:v>62.5</c:v>
                </c:pt>
                <c:pt idx="7" formatCode="0">
                  <c:v>50</c:v>
                </c:pt>
                <c:pt idx="8" formatCode="0.0">
                  <c:v>37.5</c:v>
                </c:pt>
                <c:pt idx="9" formatCode="0.00">
                  <c:v>25</c:v>
                </c:pt>
                <c:pt idx="10">
                  <c:v>0</c:v>
                </c:pt>
              </c:numCache>
            </c:numRef>
          </c:cat>
          <c:val>
            <c:numRef>
              <c:f>'MnPPIX 7.5'!$D$19:$N$19</c:f>
              <c:numCache>
                <c:formatCode>0.000</c:formatCode>
                <c:ptCount val="11"/>
                <c:pt idx="0">
                  <c:v>0.46599999070167542</c:v>
                </c:pt>
                <c:pt idx="1">
                  <c:v>0.43866666158040368</c:v>
                </c:pt>
                <c:pt idx="2">
                  <c:v>0.69683334231376648</c:v>
                </c:pt>
                <c:pt idx="3">
                  <c:v>0.67840002973874414</c:v>
                </c:pt>
                <c:pt idx="4">
                  <c:v>0.76103335618972778</c:v>
                </c:pt>
                <c:pt idx="5">
                  <c:v>1.0758666892846425</c:v>
                </c:pt>
                <c:pt idx="6">
                  <c:v>1.0403999934593837</c:v>
                </c:pt>
                <c:pt idx="7">
                  <c:v>1.038966675599416</c:v>
                </c:pt>
                <c:pt idx="8">
                  <c:v>0.98590002954006195</c:v>
                </c:pt>
                <c:pt idx="9">
                  <c:v>1.028233324488004</c:v>
                </c:pt>
                <c:pt idx="10">
                  <c:v>0.98479998856782913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A32-D849-84FA-8C0FE7CF71E8}"/>
            </c:ext>
          </c:extLst>
        </c:ser>
        <c:ser>
          <c:idx val="3"/>
          <c:order val="3"/>
          <c:tx>
            <c:strRef>
              <c:f>'MnPPIX 7.5'!$B$21</c:f>
              <c:strCache>
                <c:ptCount val="1"/>
                <c:pt idx="0">
                  <c:v>frp1-/-frp2-/-</c:v>
                </c:pt>
              </c:strCache>
            </c:strRef>
          </c:tx>
          <c:spPr>
            <a:ln w="31750"/>
          </c:spPr>
          <c:marker>
            <c:symbol val="x"/>
            <c:size val="11"/>
            <c:spPr>
              <a:ln w="19050"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'MnPPIX 7.5'!$D$26:$N$26</c:f>
                <c:numCache>
                  <c:formatCode>General</c:formatCode>
                  <c:ptCount val="11"/>
                  <c:pt idx="0">
                    <c:v>0.10141797065683883</c:v>
                  </c:pt>
                  <c:pt idx="1">
                    <c:v>6.7065957914298008E-2</c:v>
                  </c:pt>
                  <c:pt idx="2">
                    <c:v>0.1020732991595657</c:v>
                  </c:pt>
                  <c:pt idx="3">
                    <c:v>0.27624722314141548</c:v>
                  </c:pt>
                  <c:pt idx="4">
                    <c:v>2.7274909801476115E-2</c:v>
                  </c:pt>
                  <c:pt idx="5">
                    <c:v>7.4731979563849915E-2</c:v>
                  </c:pt>
                  <c:pt idx="6">
                    <c:v>8.6492322750969006E-2</c:v>
                  </c:pt>
                  <c:pt idx="7">
                    <c:v>8.8658482779112216E-2</c:v>
                  </c:pt>
                  <c:pt idx="8">
                    <c:v>2.481996444580762E-2</c:v>
                  </c:pt>
                  <c:pt idx="9">
                    <c:v>5.2056789367482259E-2</c:v>
                  </c:pt>
                  <c:pt idx="10">
                    <c:v>6.0807831005024821E-2</c:v>
                  </c:pt>
                </c:numCache>
              </c:numRef>
            </c:plus>
            <c:minus>
              <c:numRef>
                <c:f>'MnPPIX 7.5'!$D$26:$N$26</c:f>
                <c:numCache>
                  <c:formatCode>General</c:formatCode>
                  <c:ptCount val="11"/>
                  <c:pt idx="0">
                    <c:v>0.10141797065683883</c:v>
                  </c:pt>
                  <c:pt idx="1">
                    <c:v>6.7065957914298008E-2</c:v>
                  </c:pt>
                  <c:pt idx="2">
                    <c:v>0.1020732991595657</c:v>
                  </c:pt>
                  <c:pt idx="3">
                    <c:v>0.27624722314141548</c:v>
                  </c:pt>
                  <c:pt idx="4">
                    <c:v>2.7274909801476115E-2</c:v>
                  </c:pt>
                  <c:pt idx="5">
                    <c:v>7.4731979563849915E-2</c:v>
                  </c:pt>
                  <c:pt idx="6">
                    <c:v>8.6492322750969006E-2</c:v>
                  </c:pt>
                  <c:pt idx="7">
                    <c:v>8.8658482779112216E-2</c:v>
                  </c:pt>
                  <c:pt idx="8">
                    <c:v>2.481996444580762E-2</c:v>
                  </c:pt>
                  <c:pt idx="9">
                    <c:v>5.2056789367482259E-2</c:v>
                  </c:pt>
                  <c:pt idx="10">
                    <c:v>6.0807831005024821E-2</c:v>
                  </c:pt>
                </c:numCache>
              </c:numRef>
            </c:minus>
          </c:errBars>
          <c:cat>
            <c:numRef>
              <c:f>'MnPPIX 7.5'!$D$1:$N$1</c:f>
              <c:numCache>
                <c:formatCode>General</c:formatCode>
                <c:ptCount val="11"/>
                <c:pt idx="0">
                  <c:v>200</c:v>
                </c:pt>
                <c:pt idx="1">
                  <c:v>175</c:v>
                </c:pt>
                <c:pt idx="2">
                  <c:v>150</c:v>
                </c:pt>
                <c:pt idx="3">
                  <c:v>125</c:v>
                </c:pt>
                <c:pt idx="4" formatCode="0">
                  <c:v>100</c:v>
                </c:pt>
                <c:pt idx="5" formatCode="0.0">
                  <c:v>75</c:v>
                </c:pt>
                <c:pt idx="6" formatCode="0.0">
                  <c:v>62.5</c:v>
                </c:pt>
                <c:pt idx="7" formatCode="0">
                  <c:v>50</c:v>
                </c:pt>
                <c:pt idx="8" formatCode="0.0">
                  <c:v>37.5</c:v>
                </c:pt>
                <c:pt idx="9" formatCode="0.00">
                  <c:v>25</c:v>
                </c:pt>
                <c:pt idx="10">
                  <c:v>0</c:v>
                </c:pt>
              </c:numCache>
            </c:numRef>
          </c:cat>
          <c:val>
            <c:numRef>
              <c:f>'MnPPIX 7.5'!$D$25:$N$25</c:f>
              <c:numCache>
                <c:formatCode>0.000</c:formatCode>
                <c:ptCount val="11"/>
                <c:pt idx="0">
                  <c:v>0.55976666013399756</c:v>
                </c:pt>
                <c:pt idx="1">
                  <c:v>0.39603332678476966</c:v>
                </c:pt>
                <c:pt idx="2">
                  <c:v>0.54203332463900245</c:v>
                </c:pt>
                <c:pt idx="3">
                  <c:v>0.92689999938011169</c:v>
                </c:pt>
                <c:pt idx="4">
                  <c:v>1.1026666760444641</c:v>
                </c:pt>
                <c:pt idx="5">
                  <c:v>1.054500013589859</c:v>
                </c:pt>
                <c:pt idx="6">
                  <c:v>1.0079999814430873</c:v>
                </c:pt>
                <c:pt idx="7">
                  <c:v>0.88326666752497363</c:v>
                </c:pt>
                <c:pt idx="8">
                  <c:v>1.0127000262339909</c:v>
                </c:pt>
                <c:pt idx="9">
                  <c:v>0.92899997532367706</c:v>
                </c:pt>
                <c:pt idx="10">
                  <c:v>0.91280002146959305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7A32-D849-84FA-8C0FE7CF71E8}"/>
            </c:ext>
          </c:extLst>
        </c:ser>
        <c:ser>
          <c:idx val="6"/>
          <c:order val="4"/>
          <c:tx>
            <c:strRef>
              <c:f>'MnPPIX 7.5'!$B$27</c:f>
              <c:strCache>
                <c:ptCount val="1"/>
              </c:strCache>
            </c:strRef>
          </c:tx>
          <c:marker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numRef>
              <c:f>'MnPPIX 7.5'!$D$1:$N$1</c:f>
              <c:numCache>
                <c:formatCode>General</c:formatCode>
                <c:ptCount val="11"/>
                <c:pt idx="0">
                  <c:v>200</c:v>
                </c:pt>
                <c:pt idx="1">
                  <c:v>175</c:v>
                </c:pt>
                <c:pt idx="2">
                  <c:v>150</c:v>
                </c:pt>
                <c:pt idx="3">
                  <c:v>125</c:v>
                </c:pt>
                <c:pt idx="4" formatCode="0">
                  <c:v>100</c:v>
                </c:pt>
                <c:pt idx="5" formatCode="0.0">
                  <c:v>75</c:v>
                </c:pt>
                <c:pt idx="6" formatCode="0.0">
                  <c:v>62.5</c:v>
                </c:pt>
                <c:pt idx="7" formatCode="0">
                  <c:v>50</c:v>
                </c:pt>
                <c:pt idx="8" formatCode="0.0">
                  <c:v>37.5</c:v>
                </c:pt>
                <c:pt idx="9" formatCode="0.00">
                  <c:v>25</c:v>
                </c:pt>
                <c:pt idx="10">
                  <c:v>0</c:v>
                </c:pt>
              </c:numCache>
            </c:numRef>
          </c:cat>
          <c:val>
            <c:numRef>
              <c:f>'MnPPIX 7.5'!$D$31:$N$31</c:f>
              <c:numCache>
                <c:formatCode>General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7A32-D849-84FA-8C0FE7CF71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315456"/>
        <c:axId val="33342208"/>
      </c:lineChart>
      <c:catAx>
        <c:axId val="3331545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 b="0" i="0" baseline="0">
                    <a:effectLst/>
                  </a:rPr>
                  <a:t>MnPPIX (</a:t>
                </a:r>
                <a:r>
                  <a:rPr lang="el-GR" sz="1600" b="0" i="0" baseline="0">
                    <a:effectLst/>
                  </a:rPr>
                  <a:t>μ</a:t>
                </a:r>
                <a:r>
                  <a:rPr lang="en-US" sz="1600" b="0" i="0" baseline="0">
                    <a:effectLst/>
                  </a:rPr>
                  <a:t>M)</a:t>
                </a:r>
                <a:endParaRPr lang="en-US" sz="16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5074484747149612"/>
              <c:y val="0.9089439068872611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IL"/>
          </a:p>
        </c:txPr>
        <c:crossAx val="33342208"/>
        <c:crosses val="autoZero"/>
        <c:auto val="1"/>
        <c:lblAlgn val="ctr"/>
        <c:lblOffset val="100"/>
        <c:noMultiLvlLbl val="0"/>
      </c:catAx>
      <c:valAx>
        <c:axId val="33342208"/>
        <c:scaling>
          <c:orientation val="minMax"/>
          <c:max val="1.2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600" b="0"/>
                </a:pPr>
                <a:r>
                  <a:rPr lang="en-US" sz="1600" b="0"/>
                  <a:t>OD600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IL"/>
          </a:p>
        </c:txPr>
        <c:crossAx val="33315456"/>
        <c:crosses val="max"/>
        <c:crossBetween val="midCat"/>
      </c:valAx>
      <c:spPr>
        <a:noFill/>
        <a:ln w="25400">
          <a:noFill/>
        </a:ln>
      </c:spPr>
    </c:plotArea>
    <c:legend>
      <c:legendPos val="l"/>
      <c:legendEntry>
        <c:idx val="4"/>
        <c:delete val="1"/>
      </c:legendEntry>
      <c:layout>
        <c:manualLayout>
          <c:xMode val="edge"/>
          <c:yMode val="edge"/>
          <c:x val="0.13572077384763423"/>
          <c:y val="0.11839219579417859"/>
          <c:w val="0.77657280001198137"/>
          <c:h val="0.11143001554857458"/>
        </c:manualLayout>
      </c:layout>
      <c:overlay val="0"/>
      <c:txPr>
        <a:bodyPr/>
        <a:lstStyle/>
        <a:p>
          <a:pPr>
            <a:defRPr sz="1800"/>
          </a:pPr>
          <a:endParaRPr lang="en-IL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u="none" baseline="0">
                <a:effectLst/>
              </a:rPr>
              <a:t>YPD pH7.5 ZnPPIX  </a:t>
            </a:r>
            <a:endParaRPr lang="en-US" sz="1800" b="1" u="none">
              <a:effectLst/>
            </a:endParaRPr>
          </a:p>
        </c:rich>
      </c:tx>
      <c:layout>
        <c:manualLayout>
          <c:xMode val="edge"/>
          <c:yMode val="edge"/>
          <c:x val="0.39090343378974918"/>
          <c:y val="1.439263097294185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588835624648033E-2"/>
          <c:y val="0.13621807846158537"/>
          <c:w val="0.84889153477783896"/>
          <c:h val="0.7119187526932268"/>
        </c:manualLayout>
      </c:layout>
      <c:lineChart>
        <c:grouping val="standard"/>
        <c:varyColors val="0"/>
        <c:ser>
          <c:idx val="0"/>
          <c:order val="0"/>
          <c:tx>
            <c:strRef>
              <c:f>'ZnPPIX 7.5'!$B$3</c:f>
              <c:strCache>
                <c:ptCount val="1"/>
                <c:pt idx="0">
                  <c:v>WT</c:v>
                </c:pt>
              </c:strCache>
            </c:strRef>
          </c:tx>
          <c:spPr>
            <a:ln w="31750">
              <a:solidFill>
                <a:schemeClr val="accent5"/>
              </a:solidFill>
            </a:ln>
          </c:spPr>
          <c:marker>
            <c:symbol val="diamond"/>
            <c:size val="10"/>
            <c:spPr>
              <a:solidFill>
                <a:schemeClr val="accent5"/>
              </a:solidFill>
              <a:ln w="6350">
                <a:solidFill>
                  <a:schemeClr val="accent5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'ZnPPIX 7.5'!$D$8:$N$8</c:f>
                <c:numCache>
                  <c:formatCode>General</c:formatCode>
                  <c:ptCount val="11"/>
                  <c:pt idx="0">
                    <c:v>0.30498381907131639</c:v>
                  </c:pt>
                  <c:pt idx="1">
                    <c:v>3.1762334153601045E-2</c:v>
                  </c:pt>
                  <c:pt idx="2">
                    <c:v>0.24014913409512306</c:v>
                  </c:pt>
                  <c:pt idx="3">
                    <c:v>1.0002656072791011E-2</c:v>
                  </c:pt>
                  <c:pt idx="4">
                    <c:v>5.7177179132911128E-2</c:v>
                  </c:pt>
                  <c:pt idx="5">
                    <c:v>9.7042792787767521E-2</c:v>
                  </c:pt>
                  <c:pt idx="6">
                    <c:v>0.19194206166787736</c:v>
                  </c:pt>
                  <c:pt idx="7">
                    <c:v>0.13927136170629084</c:v>
                  </c:pt>
                  <c:pt idx="8">
                    <c:v>0.18230023185593525</c:v>
                  </c:pt>
                  <c:pt idx="9">
                    <c:v>6.2791804669526344E-2</c:v>
                  </c:pt>
                  <c:pt idx="10">
                    <c:v>3.1257401511394771E-2</c:v>
                  </c:pt>
                </c:numCache>
              </c:numRef>
            </c:plus>
            <c:minus>
              <c:numRef>
                <c:f>'ZnPPIX 7.5'!$D$8:$N$8</c:f>
                <c:numCache>
                  <c:formatCode>General</c:formatCode>
                  <c:ptCount val="11"/>
                  <c:pt idx="0">
                    <c:v>0.30498381907131639</c:v>
                  </c:pt>
                  <c:pt idx="1">
                    <c:v>3.1762334153601045E-2</c:v>
                  </c:pt>
                  <c:pt idx="2">
                    <c:v>0.24014913409512306</c:v>
                  </c:pt>
                  <c:pt idx="3">
                    <c:v>1.0002656072791011E-2</c:v>
                  </c:pt>
                  <c:pt idx="4">
                    <c:v>5.7177179132911128E-2</c:v>
                  </c:pt>
                  <c:pt idx="5">
                    <c:v>9.7042792787767521E-2</c:v>
                  </c:pt>
                  <c:pt idx="6">
                    <c:v>0.19194206166787736</c:v>
                  </c:pt>
                  <c:pt idx="7">
                    <c:v>0.13927136170629084</c:v>
                  </c:pt>
                  <c:pt idx="8">
                    <c:v>0.18230023185593525</c:v>
                  </c:pt>
                  <c:pt idx="9">
                    <c:v>6.2791804669526344E-2</c:v>
                  </c:pt>
                  <c:pt idx="10">
                    <c:v>3.1257401511394771E-2</c:v>
                  </c:pt>
                </c:numCache>
              </c:numRef>
            </c:minus>
          </c:errBars>
          <c:cat>
            <c:numRef>
              <c:f>'ZnPPIX 7.5'!$D$1:$N$1</c:f>
              <c:numCache>
                <c:formatCode>General</c:formatCode>
                <c:ptCount val="11"/>
                <c:pt idx="0">
                  <c:v>200</c:v>
                </c:pt>
                <c:pt idx="1">
                  <c:v>175</c:v>
                </c:pt>
                <c:pt idx="2">
                  <c:v>150</c:v>
                </c:pt>
                <c:pt idx="3">
                  <c:v>125</c:v>
                </c:pt>
                <c:pt idx="4" formatCode="0">
                  <c:v>100</c:v>
                </c:pt>
                <c:pt idx="5" formatCode="0.0">
                  <c:v>75</c:v>
                </c:pt>
                <c:pt idx="6" formatCode="0.0">
                  <c:v>62.5</c:v>
                </c:pt>
                <c:pt idx="7" formatCode="0">
                  <c:v>50</c:v>
                </c:pt>
                <c:pt idx="8" formatCode="0.0">
                  <c:v>37.5</c:v>
                </c:pt>
                <c:pt idx="9" formatCode="0.00">
                  <c:v>25</c:v>
                </c:pt>
                <c:pt idx="10">
                  <c:v>0</c:v>
                </c:pt>
              </c:numCache>
            </c:numRef>
          </c:cat>
          <c:val>
            <c:numRef>
              <c:f>'ZnPPIX 7.5'!$D$7:$N$7</c:f>
              <c:numCache>
                <c:formatCode>0.000</c:formatCode>
                <c:ptCount val="11"/>
                <c:pt idx="0">
                  <c:v>0.71049998203913378</c:v>
                </c:pt>
                <c:pt idx="1">
                  <c:v>0.7847333550453186</c:v>
                </c:pt>
                <c:pt idx="2">
                  <c:v>0.79320002595583605</c:v>
                </c:pt>
                <c:pt idx="3">
                  <c:v>0.72683335343996691</c:v>
                </c:pt>
                <c:pt idx="4">
                  <c:v>0.81069999933242798</c:v>
                </c:pt>
                <c:pt idx="5">
                  <c:v>0.65696664651234948</c:v>
                </c:pt>
                <c:pt idx="6">
                  <c:v>0.77366667985916138</c:v>
                </c:pt>
                <c:pt idx="7">
                  <c:v>0.57959999640782678</c:v>
                </c:pt>
                <c:pt idx="8">
                  <c:v>0.52503332495689392</c:v>
                </c:pt>
                <c:pt idx="9">
                  <c:v>0.41596666971842444</c:v>
                </c:pt>
                <c:pt idx="10">
                  <c:v>1.0783333306511242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B70-EB48-AE46-ECBD6AFEBF7D}"/>
            </c:ext>
          </c:extLst>
        </c:ser>
        <c:ser>
          <c:idx val="1"/>
          <c:order val="1"/>
          <c:tx>
            <c:strRef>
              <c:f>'ZnPPIX 7.5'!$B$9</c:f>
              <c:strCache>
                <c:ptCount val="1"/>
                <c:pt idx="0">
                  <c:v>frp1-/-</c:v>
                </c:pt>
              </c:strCache>
            </c:strRef>
          </c:tx>
          <c:spPr>
            <a:ln w="31750"/>
          </c:spPr>
          <c:marker>
            <c:symbol val="square"/>
            <c:size val="10"/>
          </c:marker>
          <c:errBars>
            <c:errDir val="y"/>
            <c:errBarType val="both"/>
            <c:errValType val="cust"/>
            <c:noEndCap val="0"/>
            <c:plus>
              <c:numRef>
                <c:f>'ZnPPIX 7.5'!$D$14:$N$14</c:f>
                <c:numCache>
                  <c:formatCode>General</c:formatCode>
                  <c:ptCount val="11"/>
                  <c:pt idx="0">
                    <c:v>5.1344069091157983E-2</c:v>
                  </c:pt>
                  <c:pt idx="1">
                    <c:v>0.13156683861805299</c:v>
                  </c:pt>
                  <c:pt idx="2">
                    <c:v>0.11658072182411634</c:v>
                  </c:pt>
                  <c:pt idx="3">
                    <c:v>9.8976466105057791E-3</c:v>
                  </c:pt>
                  <c:pt idx="4">
                    <c:v>1.6505776335224223E-2</c:v>
                  </c:pt>
                  <c:pt idx="5">
                    <c:v>0.13922868385466855</c:v>
                  </c:pt>
                  <c:pt idx="6">
                    <c:v>0.12683254118459539</c:v>
                  </c:pt>
                  <c:pt idx="7">
                    <c:v>8.2278110544583352E-2</c:v>
                  </c:pt>
                  <c:pt idx="8">
                    <c:v>6.0226349724062274E-2</c:v>
                  </c:pt>
                  <c:pt idx="9">
                    <c:v>0.15951212162155126</c:v>
                  </c:pt>
                  <c:pt idx="10">
                    <c:v>7.6275604212772116E-2</c:v>
                  </c:pt>
                </c:numCache>
              </c:numRef>
            </c:plus>
            <c:minus>
              <c:numRef>
                <c:f>'ZnPPIX 7.5'!$D$14:$N$14</c:f>
                <c:numCache>
                  <c:formatCode>General</c:formatCode>
                  <c:ptCount val="11"/>
                  <c:pt idx="0">
                    <c:v>5.1344069091157983E-2</c:v>
                  </c:pt>
                  <c:pt idx="1">
                    <c:v>0.13156683861805299</c:v>
                  </c:pt>
                  <c:pt idx="2">
                    <c:v>0.11658072182411634</c:v>
                  </c:pt>
                  <c:pt idx="3">
                    <c:v>9.8976466105057791E-3</c:v>
                  </c:pt>
                  <c:pt idx="4">
                    <c:v>1.6505776335224223E-2</c:v>
                  </c:pt>
                  <c:pt idx="5">
                    <c:v>0.13922868385466855</c:v>
                  </c:pt>
                  <c:pt idx="6">
                    <c:v>0.12683254118459539</c:v>
                  </c:pt>
                  <c:pt idx="7">
                    <c:v>8.2278110544583352E-2</c:v>
                  </c:pt>
                  <c:pt idx="8">
                    <c:v>6.0226349724062274E-2</c:v>
                  </c:pt>
                  <c:pt idx="9">
                    <c:v>0.15951212162155126</c:v>
                  </c:pt>
                  <c:pt idx="10">
                    <c:v>7.6275604212772116E-2</c:v>
                  </c:pt>
                </c:numCache>
              </c:numRef>
            </c:minus>
          </c:errBars>
          <c:cat>
            <c:numRef>
              <c:f>'ZnPPIX 7.5'!$D$1:$N$1</c:f>
              <c:numCache>
                <c:formatCode>General</c:formatCode>
                <c:ptCount val="11"/>
                <c:pt idx="0">
                  <c:v>200</c:v>
                </c:pt>
                <c:pt idx="1">
                  <c:v>175</c:v>
                </c:pt>
                <c:pt idx="2">
                  <c:v>150</c:v>
                </c:pt>
                <c:pt idx="3">
                  <c:v>125</c:v>
                </c:pt>
                <c:pt idx="4" formatCode="0">
                  <c:v>100</c:v>
                </c:pt>
                <c:pt idx="5" formatCode="0.0">
                  <c:v>75</c:v>
                </c:pt>
                <c:pt idx="6" formatCode="0.0">
                  <c:v>62.5</c:v>
                </c:pt>
                <c:pt idx="7" formatCode="0">
                  <c:v>50</c:v>
                </c:pt>
                <c:pt idx="8" formatCode="0.0">
                  <c:v>37.5</c:v>
                </c:pt>
                <c:pt idx="9" formatCode="0.00">
                  <c:v>25</c:v>
                </c:pt>
                <c:pt idx="10">
                  <c:v>0</c:v>
                </c:pt>
              </c:numCache>
            </c:numRef>
          </c:cat>
          <c:val>
            <c:numRef>
              <c:f>'ZnPPIX 7.5'!$D$13:$N$13</c:f>
              <c:numCache>
                <c:formatCode>0.000</c:formatCode>
                <c:ptCount val="11"/>
                <c:pt idx="0">
                  <c:v>0.80426667133967089</c:v>
                </c:pt>
                <c:pt idx="1">
                  <c:v>0.87160005172093702</c:v>
                </c:pt>
                <c:pt idx="2">
                  <c:v>0.81086668372154236</c:v>
                </c:pt>
                <c:pt idx="3">
                  <c:v>0.78766668836275744</c:v>
                </c:pt>
                <c:pt idx="4">
                  <c:v>0.96500001351038622</c:v>
                </c:pt>
                <c:pt idx="5">
                  <c:v>0.91073336203893018</c:v>
                </c:pt>
                <c:pt idx="6">
                  <c:v>0.83290002743403124</c:v>
                </c:pt>
                <c:pt idx="7">
                  <c:v>0.86390000581741333</c:v>
                </c:pt>
                <c:pt idx="8">
                  <c:v>0.82350000739097595</c:v>
                </c:pt>
                <c:pt idx="9">
                  <c:v>0.82909999291102099</c:v>
                </c:pt>
                <c:pt idx="10">
                  <c:v>1.0312000438570976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B70-EB48-AE46-ECBD6AFEBF7D}"/>
            </c:ext>
          </c:extLst>
        </c:ser>
        <c:ser>
          <c:idx val="2"/>
          <c:order val="2"/>
          <c:tx>
            <c:strRef>
              <c:f>'ZnPPIX 7.5'!$B$15</c:f>
              <c:strCache>
                <c:ptCount val="1"/>
                <c:pt idx="0">
                  <c:v>frp2-/-</c:v>
                </c:pt>
              </c:strCache>
            </c:strRef>
          </c:tx>
          <c:spPr>
            <a:ln w="31750">
              <a:solidFill>
                <a:schemeClr val="accent6">
                  <a:lumMod val="75000"/>
                </a:schemeClr>
              </a:solidFill>
            </a:ln>
          </c:spPr>
          <c:marker>
            <c:symbol val="triangle"/>
            <c:size val="1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'ZnPPIX 7.5'!$D$20:$N$20</c:f>
                <c:numCache>
                  <c:formatCode>General</c:formatCode>
                  <c:ptCount val="11"/>
                  <c:pt idx="0">
                    <c:v>6.25233977415664E-2</c:v>
                  </c:pt>
                  <c:pt idx="1">
                    <c:v>5.8799600346836373E-2</c:v>
                  </c:pt>
                  <c:pt idx="2">
                    <c:v>2.0864391709717451E-2</c:v>
                  </c:pt>
                  <c:pt idx="3">
                    <c:v>1.6739479306303737E-2</c:v>
                  </c:pt>
                  <c:pt idx="4">
                    <c:v>4.8867615986179381E-3</c:v>
                  </c:pt>
                  <c:pt idx="5">
                    <c:v>0.12583106773269778</c:v>
                  </c:pt>
                  <c:pt idx="6">
                    <c:v>5.9116971948961462E-2</c:v>
                  </c:pt>
                  <c:pt idx="7">
                    <c:v>4.834472766758894E-2</c:v>
                  </c:pt>
                  <c:pt idx="8">
                    <c:v>7.6745939364636667E-2</c:v>
                  </c:pt>
                  <c:pt idx="9">
                    <c:v>0.11980052344723212</c:v>
                  </c:pt>
                  <c:pt idx="10">
                    <c:v>6.5286344041411079E-2</c:v>
                  </c:pt>
                </c:numCache>
              </c:numRef>
            </c:plus>
            <c:minus>
              <c:numRef>
                <c:f>'ZnPPIX 7.5'!$D$20:$N$20</c:f>
                <c:numCache>
                  <c:formatCode>General</c:formatCode>
                  <c:ptCount val="11"/>
                  <c:pt idx="0">
                    <c:v>6.25233977415664E-2</c:v>
                  </c:pt>
                  <c:pt idx="1">
                    <c:v>5.8799600346836373E-2</c:v>
                  </c:pt>
                  <c:pt idx="2">
                    <c:v>2.0864391709717451E-2</c:v>
                  </c:pt>
                  <c:pt idx="3">
                    <c:v>1.6739479306303737E-2</c:v>
                  </c:pt>
                  <c:pt idx="4">
                    <c:v>4.8867615986179381E-3</c:v>
                  </c:pt>
                  <c:pt idx="5">
                    <c:v>0.12583106773269778</c:v>
                  </c:pt>
                  <c:pt idx="6">
                    <c:v>5.9116971948961462E-2</c:v>
                  </c:pt>
                  <c:pt idx="7">
                    <c:v>4.834472766758894E-2</c:v>
                  </c:pt>
                  <c:pt idx="8">
                    <c:v>7.6745939364636667E-2</c:v>
                  </c:pt>
                  <c:pt idx="9">
                    <c:v>0.11980052344723212</c:v>
                  </c:pt>
                  <c:pt idx="10">
                    <c:v>6.5286344041411079E-2</c:v>
                  </c:pt>
                </c:numCache>
              </c:numRef>
            </c:minus>
          </c:errBars>
          <c:cat>
            <c:numRef>
              <c:f>'ZnPPIX 7.5'!$D$1:$N$1</c:f>
              <c:numCache>
                <c:formatCode>General</c:formatCode>
                <c:ptCount val="11"/>
                <c:pt idx="0">
                  <c:v>200</c:v>
                </c:pt>
                <c:pt idx="1">
                  <c:v>175</c:v>
                </c:pt>
                <c:pt idx="2">
                  <c:v>150</c:v>
                </c:pt>
                <c:pt idx="3">
                  <c:v>125</c:v>
                </c:pt>
                <c:pt idx="4" formatCode="0">
                  <c:v>100</c:v>
                </c:pt>
                <c:pt idx="5" formatCode="0.0">
                  <c:v>75</c:v>
                </c:pt>
                <c:pt idx="6" formatCode="0.0">
                  <c:v>62.5</c:v>
                </c:pt>
                <c:pt idx="7" formatCode="0">
                  <c:v>50</c:v>
                </c:pt>
                <c:pt idx="8" formatCode="0.0">
                  <c:v>37.5</c:v>
                </c:pt>
                <c:pt idx="9" formatCode="0.00">
                  <c:v>25</c:v>
                </c:pt>
                <c:pt idx="10">
                  <c:v>0</c:v>
                </c:pt>
              </c:numCache>
            </c:numRef>
          </c:cat>
          <c:val>
            <c:numRef>
              <c:f>'ZnPPIX 7.5'!$D$19:$N$19</c:f>
              <c:numCache>
                <c:formatCode>0.000</c:formatCode>
                <c:ptCount val="11"/>
                <c:pt idx="0">
                  <c:v>1.0829666256904602</c:v>
                </c:pt>
                <c:pt idx="1">
                  <c:v>0.96969999869664503</c:v>
                </c:pt>
                <c:pt idx="2">
                  <c:v>1.1164666910966237</c:v>
                </c:pt>
                <c:pt idx="3">
                  <c:v>1.0973000228404999</c:v>
                </c:pt>
                <c:pt idx="4">
                  <c:v>1.1156999866167705</c:v>
                </c:pt>
                <c:pt idx="5">
                  <c:v>1.0385333498318989</c:v>
                </c:pt>
                <c:pt idx="6">
                  <c:v>1.0501333276430767</c:v>
                </c:pt>
                <c:pt idx="7">
                  <c:v>1.0072000225385029</c:v>
                </c:pt>
                <c:pt idx="8">
                  <c:v>0.97433333595593763</c:v>
                </c:pt>
                <c:pt idx="9">
                  <c:v>0.87643337249755859</c:v>
                </c:pt>
                <c:pt idx="10">
                  <c:v>0.99039998898903536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B70-EB48-AE46-ECBD6AFEBF7D}"/>
            </c:ext>
          </c:extLst>
        </c:ser>
        <c:ser>
          <c:idx val="3"/>
          <c:order val="3"/>
          <c:tx>
            <c:strRef>
              <c:f>'ZnPPIX 7.5'!$B$21</c:f>
              <c:strCache>
                <c:ptCount val="1"/>
                <c:pt idx="0">
                  <c:v>frp1-/-frp2-/-</c:v>
                </c:pt>
              </c:strCache>
            </c:strRef>
          </c:tx>
          <c:spPr>
            <a:ln w="31750"/>
          </c:spPr>
          <c:marker>
            <c:symbol val="x"/>
            <c:size val="11"/>
            <c:spPr>
              <a:ln w="19050"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'ZnPPIX 7.5'!$D$26:$N$26</c:f>
                <c:numCache>
                  <c:formatCode>General</c:formatCode>
                  <c:ptCount val="11"/>
                  <c:pt idx="0">
                    <c:v>3.5071948532711193E-2</c:v>
                  </c:pt>
                  <c:pt idx="1">
                    <c:v>8.1834809308037867E-2</c:v>
                  </c:pt>
                  <c:pt idx="2">
                    <c:v>3.3505251503424135E-2</c:v>
                  </c:pt>
                  <c:pt idx="3">
                    <c:v>6.7596196416556911E-2</c:v>
                  </c:pt>
                  <c:pt idx="4">
                    <c:v>1.9705067621797575E-2</c:v>
                  </c:pt>
                  <c:pt idx="5">
                    <c:v>3.1100862856716961E-2</c:v>
                  </c:pt>
                  <c:pt idx="6">
                    <c:v>5.8253594680677555E-2</c:v>
                  </c:pt>
                  <c:pt idx="7">
                    <c:v>6.2792883582761957E-2</c:v>
                  </c:pt>
                  <c:pt idx="8">
                    <c:v>3.0824852363764983E-2</c:v>
                  </c:pt>
                  <c:pt idx="9">
                    <c:v>8.9174713019883403E-2</c:v>
                  </c:pt>
                  <c:pt idx="10">
                    <c:v>3.1400237148156172E-2</c:v>
                  </c:pt>
                </c:numCache>
              </c:numRef>
            </c:plus>
            <c:minus>
              <c:numRef>
                <c:f>'ZnPPIX 7.5'!$D$26:$N$26</c:f>
                <c:numCache>
                  <c:formatCode>General</c:formatCode>
                  <c:ptCount val="11"/>
                  <c:pt idx="0">
                    <c:v>3.5071948532711193E-2</c:v>
                  </c:pt>
                  <c:pt idx="1">
                    <c:v>8.1834809308037867E-2</c:v>
                  </c:pt>
                  <c:pt idx="2">
                    <c:v>3.3505251503424135E-2</c:v>
                  </c:pt>
                  <c:pt idx="3">
                    <c:v>6.7596196416556911E-2</c:v>
                  </c:pt>
                  <c:pt idx="4">
                    <c:v>1.9705067621797575E-2</c:v>
                  </c:pt>
                  <c:pt idx="5">
                    <c:v>3.1100862856716961E-2</c:v>
                  </c:pt>
                  <c:pt idx="6">
                    <c:v>5.8253594680677555E-2</c:v>
                  </c:pt>
                  <c:pt idx="7">
                    <c:v>6.2792883582761957E-2</c:v>
                  </c:pt>
                  <c:pt idx="8">
                    <c:v>3.0824852363764983E-2</c:v>
                  </c:pt>
                  <c:pt idx="9">
                    <c:v>8.9174713019883403E-2</c:v>
                  </c:pt>
                  <c:pt idx="10">
                    <c:v>3.1400237148156172E-2</c:v>
                  </c:pt>
                </c:numCache>
              </c:numRef>
            </c:minus>
          </c:errBars>
          <c:cat>
            <c:numRef>
              <c:f>'ZnPPIX 7.5'!$D$1:$N$1</c:f>
              <c:numCache>
                <c:formatCode>General</c:formatCode>
                <c:ptCount val="11"/>
                <c:pt idx="0">
                  <c:v>200</c:v>
                </c:pt>
                <c:pt idx="1">
                  <c:v>175</c:v>
                </c:pt>
                <c:pt idx="2">
                  <c:v>150</c:v>
                </c:pt>
                <c:pt idx="3">
                  <c:v>125</c:v>
                </c:pt>
                <c:pt idx="4" formatCode="0">
                  <c:v>100</c:v>
                </c:pt>
                <c:pt idx="5" formatCode="0.0">
                  <c:v>75</c:v>
                </c:pt>
                <c:pt idx="6" formatCode="0.0">
                  <c:v>62.5</c:v>
                </c:pt>
                <c:pt idx="7" formatCode="0">
                  <c:v>50</c:v>
                </c:pt>
                <c:pt idx="8" formatCode="0.0">
                  <c:v>37.5</c:v>
                </c:pt>
                <c:pt idx="9" formatCode="0.00">
                  <c:v>25</c:v>
                </c:pt>
                <c:pt idx="10">
                  <c:v>0</c:v>
                </c:pt>
              </c:numCache>
            </c:numRef>
          </c:cat>
          <c:val>
            <c:numRef>
              <c:f>'ZnPPIX 7.5'!$D$25:$N$25</c:f>
              <c:numCache>
                <c:formatCode>0.000</c:formatCode>
                <c:ptCount val="11"/>
                <c:pt idx="0">
                  <c:v>1.0575332840283711</c:v>
                </c:pt>
                <c:pt idx="1">
                  <c:v>0.98130001624425245</c:v>
                </c:pt>
                <c:pt idx="2">
                  <c:v>1.0884333550930023</c:v>
                </c:pt>
                <c:pt idx="3">
                  <c:v>1.0554333627223969</c:v>
                </c:pt>
                <c:pt idx="4">
                  <c:v>1.1006999611854553</c:v>
                </c:pt>
                <c:pt idx="5">
                  <c:v>1.0926666855812073</c:v>
                </c:pt>
                <c:pt idx="6">
                  <c:v>1.079599956671397</c:v>
                </c:pt>
                <c:pt idx="7">
                  <c:v>0.9726333419481914</c:v>
                </c:pt>
                <c:pt idx="8">
                  <c:v>1.051766683657964</c:v>
                </c:pt>
                <c:pt idx="9">
                  <c:v>0.91786666711171461</c:v>
                </c:pt>
                <c:pt idx="10">
                  <c:v>0.94966669132312131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1B70-EB48-AE46-ECBD6AFEBF7D}"/>
            </c:ext>
          </c:extLst>
        </c:ser>
        <c:ser>
          <c:idx val="6"/>
          <c:order val="4"/>
          <c:tx>
            <c:strRef>
              <c:f>'ZnPPIX 7.5'!$B$27</c:f>
              <c:strCache>
                <c:ptCount val="1"/>
              </c:strCache>
            </c:strRef>
          </c:tx>
          <c:marker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numRef>
              <c:f>'ZnPPIX 7.5'!$D$1:$N$1</c:f>
              <c:numCache>
                <c:formatCode>General</c:formatCode>
                <c:ptCount val="11"/>
                <c:pt idx="0">
                  <c:v>200</c:v>
                </c:pt>
                <c:pt idx="1">
                  <c:v>175</c:v>
                </c:pt>
                <c:pt idx="2">
                  <c:v>150</c:v>
                </c:pt>
                <c:pt idx="3">
                  <c:v>125</c:v>
                </c:pt>
                <c:pt idx="4" formatCode="0">
                  <c:v>100</c:v>
                </c:pt>
                <c:pt idx="5" formatCode="0.0">
                  <c:v>75</c:v>
                </c:pt>
                <c:pt idx="6" formatCode="0.0">
                  <c:v>62.5</c:v>
                </c:pt>
                <c:pt idx="7" formatCode="0">
                  <c:v>50</c:v>
                </c:pt>
                <c:pt idx="8" formatCode="0.0">
                  <c:v>37.5</c:v>
                </c:pt>
                <c:pt idx="9" formatCode="0.00">
                  <c:v>25</c:v>
                </c:pt>
                <c:pt idx="10">
                  <c:v>0</c:v>
                </c:pt>
              </c:numCache>
            </c:numRef>
          </c:cat>
          <c:val>
            <c:numRef>
              <c:f>'ZnPPIX 7.5'!$D$31:$N$31</c:f>
              <c:numCache>
                <c:formatCode>General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1B70-EB48-AE46-ECBD6AFEB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315456"/>
        <c:axId val="33342208"/>
      </c:lineChart>
      <c:catAx>
        <c:axId val="3331545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 b="0" i="0" baseline="0">
                    <a:effectLst/>
                  </a:rPr>
                  <a:t>ZnPPIX (</a:t>
                </a:r>
                <a:r>
                  <a:rPr lang="el-GR" sz="1600" b="0" i="0" baseline="0">
                    <a:effectLst/>
                  </a:rPr>
                  <a:t>μ</a:t>
                </a:r>
                <a:r>
                  <a:rPr lang="en-US" sz="1600" b="0" i="0" baseline="0">
                    <a:effectLst/>
                  </a:rPr>
                  <a:t>M)</a:t>
                </a:r>
                <a:endParaRPr lang="en-US" sz="16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5074484747149612"/>
              <c:y val="0.9089439068872611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IL"/>
          </a:p>
        </c:txPr>
        <c:crossAx val="33342208"/>
        <c:crosses val="autoZero"/>
        <c:auto val="1"/>
        <c:lblAlgn val="ctr"/>
        <c:lblOffset val="100"/>
        <c:noMultiLvlLbl val="0"/>
      </c:catAx>
      <c:valAx>
        <c:axId val="33342208"/>
        <c:scaling>
          <c:orientation val="minMax"/>
          <c:max val="1.2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600" b="0"/>
                </a:pPr>
                <a:r>
                  <a:rPr lang="en-US" sz="1600" b="0"/>
                  <a:t>OD600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IL"/>
          </a:p>
        </c:txPr>
        <c:crossAx val="33315456"/>
        <c:crosses val="max"/>
        <c:crossBetween val="midCat"/>
      </c:valAx>
      <c:spPr>
        <a:noFill/>
        <a:ln w="25400">
          <a:noFill/>
        </a:ln>
      </c:spPr>
    </c:plotArea>
    <c:legend>
      <c:legendPos val="l"/>
      <c:legendEntry>
        <c:idx val="4"/>
        <c:delete val="1"/>
      </c:legendEntry>
      <c:layout>
        <c:manualLayout>
          <c:xMode val="edge"/>
          <c:yMode val="edge"/>
          <c:x val="0.13572077384763423"/>
          <c:y val="0.11839219579417859"/>
          <c:w val="0.77657280001198137"/>
          <c:h val="0.11143001554857458"/>
        </c:manualLayout>
      </c:layout>
      <c:overlay val="0"/>
      <c:txPr>
        <a:bodyPr/>
        <a:lstStyle/>
        <a:p>
          <a:pPr>
            <a:defRPr sz="1800"/>
          </a:pPr>
          <a:endParaRPr lang="en-IL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401954</xdr:colOff>
      <xdr:row>27</xdr:row>
      <xdr:rowOff>38100</xdr:rowOff>
    </xdr:from>
    <xdr:to>
      <xdr:col>14</xdr:col>
      <xdr:colOff>388619</xdr:colOff>
      <xdr:row>51</xdr:row>
      <xdr:rowOff>60960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401954</xdr:colOff>
      <xdr:row>27</xdr:row>
      <xdr:rowOff>38100</xdr:rowOff>
    </xdr:from>
    <xdr:to>
      <xdr:col>14</xdr:col>
      <xdr:colOff>388619</xdr:colOff>
      <xdr:row>51</xdr:row>
      <xdr:rowOff>60960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401954</xdr:colOff>
      <xdr:row>27</xdr:row>
      <xdr:rowOff>38100</xdr:rowOff>
    </xdr:from>
    <xdr:to>
      <xdr:col>14</xdr:col>
      <xdr:colOff>388619</xdr:colOff>
      <xdr:row>51</xdr:row>
      <xdr:rowOff>60960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401954</xdr:colOff>
      <xdr:row>27</xdr:row>
      <xdr:rowOff>38100</xdr:rowOff>
    </xdr:from>
    <xdr:to>
      <xdr:col>14</xdr:col>
      <xdr:colOff>388619</xdr:colOff>
      <xdr:row>51</xdr:row>
      <xdr:rowOff>60960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401954</xdr:colOff>
      <xdr:row>27</xdr:row>
      <xdr:rowOff>38100</xdr:rowOff>
    </xdr:from>
    <xdr:to>
      <xdr:col>14</xdr:col>
      <xdr:colOff>388619</xdr:colOff>
      <xdr:row>51</xdr:row>
      <xdr:rowOff>60960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401954</xdr:colOff>
      <xdr:row>27</xdr:row>
      <xdr:rowOff>38100</xdr:rowOff>
    </xdr:from>
    <xdr:to>
      <xdr:col>14</xdr:col>
      <xdr:colOff>388619</xdr:colOff>
      <xdr:row>51</xdr:row>
      <xdr:rowOff>60960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401954</xdr:colOff>
      <xdr:row>27</xdr:row>
      <xdr:rowOff>38100</xdr:rowOff>
    </xdr:from>
    <xdr:to>
      <xdr:col>14</xdr:col>
      <xdr:colOff>388619</xdr:colOff>
      <xdr:row>51</xdr:row>
      <xdr:rowOff>60960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401954</xdr:colOff>
      <xdr:row>27</xdr:row>
      <xdr:rowOff>38100</xdr:rowOff>
    </xdr:from>
    <xdr:to>
      <xdr:col>14</xdr:col>
      <xdr:colOff>388619</xdr:colOff>
      <xdr:row>51</xdr:row>
      <xdr:rowOff>60960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10.xml"/><Relationship Id="rId1" Type="http://schemas.openxmlformats.org/officeDocument/2006/relationships/vmlDrawing" Target="../drawings/vmlDrawing10.v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1.xml"/><Relationship Id="rId1" Type="http://schemas.openxmlformats.org/officeDocument/2006/relationships/vmlDrawing" Target="../drawings/vmlDrawing11.v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2.xml"/><Relationship Id="rId1" Type="http://schemas.openxmlformats.org/officeDocument/2006/relationships/vmlDrawing" Target="../drawings/vmlDrawing12.v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3.xml"/><Relationship Id="rId1" Type="http://schemas.openxmlformats.org/officeDocument/2006/relationships/vmlDrawing" Target="../drawings/vmlDrawing13.v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4.xml"/><Relationship Id="rId1" Type="http://schemas.openxmlformats.org/officeDocument/2006/relationships/vmlDrawing" Target="../drawings/vmlDrawing14.v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8.xml"/><Relationship Id="rId1" Type="http://schemas.openxmlformats.org/officeDocument/2006/relationships/vmlDrawing" Target="../drawings/vmlDrawing8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9.xml"/><Relationship Id="rId1" Type="http://schemas.openxmlformats.org/officeDocument/2006/relationships/vmlDrawing" Target="../drawings/vmlDrawing9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4"/>
  <sheetViews>
    <sheetView topLeftCell="A7" workbookViewId="0">
      <selection activeCell="B30" sqref="B30:M30"/>
    </sheetView>
  </sheetViews>
  <sheetFormatPr baseColWidth="10" defaultColWidth="8.83203125" defaultRowHeight="15" x14ac:dyDescent="0.2"/>
  <sheetData>
    <row r="1" spans="1:9" x14ac:dyDescent="0.2">
      <c r="A1" t="s">
        <v>0</v>
      </c>
      <c r="E1" t="s">
        <v>1</v>
      </c>
    </row>
    <row r="2" spans="1:9" x14ac:dyDescent="0.2">
      <c r="A2" t="s">
        <v>2</v>
      </c>
      <c r="E2" t="s">
        <v>3</v>
      </c>
      <c r="I2" t="s">
        <v>4</v>
      </c>
    </row>
    <row r="3" spans="1:9" x14ac:dyDescent="0.2">
      <c r="A3" t="s">
        <v>5</v>
      </c>
      <c r="E3" t="s">
        <v>6</v>
      </c>
    </row>
    <row r="5" spans="1:9" x14ac:dyDescent="0.2">
      <c r="A5" t="s">
        <v>7</v>
      </c>
      <c r="B5" t="s">
        <v>8</v>
      </c>
    </row>
    <row r="6" spans="1:9" x14ac:dyDescent="0.2">
      <c r="A6" t="s">
        <v>9</v>
      </c>
      <c r="B6" s="1" t="s">
        <v>109</v>
      </c>
    </row>
    <row r="9" spans="1:9" x14ac:dyDescent="0.2">
      <c r="A9" t="s">
        <v>11</v>
      </c>
      <c r="E9" t="s">
        <v>12</v>
      </c>
    </row>
    <row r="10" spans="1:9" x14ac:dyDescent="0.2">
      <c r="A10" t="s">
        <v>13</v>
      </c>
      <c r="E10" t="s">
        <v>14</v>
      </c>
    </row>
    <row r="11" spans="1:9" x14ac:dyDescent="0.2">
      <c r="A11" t="s">
        <v>15</v>
      </c>
      <c r="E11" t="s">
        <v>16</v>
      </c>
    </row>
    <row r="12" spans="1:9" x14ac:dyDescent="0.2">
      <c r="A12" t="s">
        <v>17</v>
      </c>
    </row>
    <row r="15" spans="1:9" x14ac:dyDescent="0.2">
      <c r="A15" t="s">
        <v>18</v>
      </c>
    </row>
    <row r="16" spans="1:9" x14ac:dyDescent="0.2">
      <c r="A16" t="s">
        <v>19</v>
      </c>
      <c r="E16" t="s">
        <v>20</v>
      </c>
    </row>
    <row r="17" spans="1:14" x14ac:dyDescent="0.2">
      <c r="A17" t="s">
        <v>21</v>
      </c>
      <c r="E17">
        <v>600</v>
      </c>
      <c r="F17" t="s">
        <v>22</v>
      </c>
    </row>
    <row r="18" spans="1:14" x14ac:dyDescent="0.2">
      <c r="A18" t="s">
        <v>23</v>
      </c>
      <c r="E18">
        <v>9</v>
      </c>
      <c r="F18" t="s">
        <v>22</v>
      </c>
    </row>
    <row r="19" spans="1:14" x14ac:dyDescent="0.2">
      <c r="A19" t="s">
        <v>24</v>
      </c>
      <c r="E19">
        <v>25</v>
      </c>
    </row>
    <row r="20" spans="1:14" x14ac:dyDescent="0.2">
      <c r="A20" t="s">
        <v>25</v>
      </c>
      <c r="E20">
        <v>0</v>
      </c>
      <c r="F20" t="s">
        <v>26</v>
      </c>
    </row>
    <row r="21" spans="1:14" x14ac:dyDescent="0.2">
      <c r="A21" t="s">
        <v>72</v>
      </c>
      <c r="E21" t="s">
        <v>73</v>
      </c>
    </row>
    <row r="22" spans="1:14" x14ac:dyDescent="0.2">
      <c r="A22" t="s">
        <v>27</v>
      </c>
      <c r="B22" s="1" t="s">
        <v>110</v>
      </c>
    </row>
    <row r="24" spans="1:14" x14ac:dyDescent="0.2">
      <c r="B24" t="s">
        <v>111</v>
      </c>
    </row>
    <row r="25" spans="1:14" x14ac:dyDescent="0.2">
      <c r="A25" s="2" t="s">
        <v>30</v>
      </c>
      <c r="B25" s="2">
        <v>1</v>
      </c>
      <c r="C25" s="2">
        <v>2</v>
      </c>
      <c r="D25" s="2">
        <v>3</v>
      </c>
      <c r="E25" s="2">
        <v>4</v>
      </c>
      <c r="F25" s="2">
        <v>5</v>
      </c>
      <c r="G25" s="2">
        <v>6</v>
      </c>
      <c r="H25" s="2">
        <v>7</v>
      </c>
      <c r="I25" s="2">
        <v>8</v>
      </c>
      <c r="J25" s="2">
        <v>9</v>
      </c>
      <c r="K25" s="2">
        <v>10</v>
      </c>
      <c r="L25" s="2">
        <v>11</v>
      </c>
      <c r="M25" s="2">
        <v>12</v>
      </c>
    </row>
    <row r="26" spans="1:14" x14ac:dyDescent="0.2">
      <c r="A26" s="2" t="s">
        <v>31</v>
      </c>
      <c r="B26">
        <v>1.6921999454498291</v>
      </c>
      <c r="C26">
        <v>1.4680999517440796</v>
      </c>
      <c r="D26">
        <v>1.6062999963760376</v>
      </c>
      <c r="E26">
        <v>1.5151000022888184</v>
      </c>
      <c r="F26">
        <v>1.5204999446868896</v>
      </c>
      <c r="G26">
        <v>1.2252000570297241</v>
      </c>
      <c r="H26">
        <v>1.2957999706268311</v>
      </c>
      <c r="I26">
        <v>1.2824000120162964</v>
      </c>
      <c r="J26">
        <v>1.1466000080108643</v>
      </c>
      <c r="K26">
        <v>0.99370002746582031</v>
      </c>
      <c r="L26">
        <v>1.1385999917984009</v>
      </c>
      <c r="M26">
        <v>4.3200001120567322E-2</v>
      </c>
      <c r="N26" t="s">
        <v>107</v>
      </c>
    </row>
    <row r="27" spans="1:14" x14ac:dyDescent="0.2">
      <c r="A27" s="2" t="s">
        <v>32</v>
      </c>
      <c r="B27">
        <v>1.7683999538421631</v>
      </c>
      <c r="C27">
        <v>1.5765000581741333</v>
      </c>
      <c r="D27">
        <v>1.5852999687194824</v>
      </c>
      <c r="E27">
        <v>1.5528000593185425</v>
      </c>
      <c r="F27">
        <v>1.4904999732971191</v>
      </c>
      <c r="G27">
        <v>1.4095000028610229</v>
      </c>
      <c r="H27">
        <v>1.4221999645233154</v>
      </c>
      <c r="I27">
        <v>1.2809000015258789</v>
      </c>
      <c r="J27">
        <v>1.3226000070571899</v>
      </c>
      <c r="K27">
        <v>1.2194000482559204</v>
      </c>
      <c r="L27">
        <v>1.0671000480651855</v>
      </c>
      <c r="M27">
        <v>4.4199999421834946E-2</v>
      </c>
      <c r="N27" t="s">
        <v>112</v>
      </c>
    </row>
    <row r="28" spans="1:14" x14ac:dyDescent="0.2">
      <c r="A28" s="2" t="s">
        <v>33</v>
      </c>
      <c r="B28">
        <v>1.7311999797821045</v>
      </c>
      <c r="C28">
        <v>1.6035000085830688</v>
      </c>
      <c r="D28">
        <v>1.5592000484466553</v>
      </c>
      <c r="E28">
        <v>1.5019999742507935</v>
      </c>
      <c r="F28">
        <v>1.5291999578475952</v>
      </c>
      <c r="G28">
        <v>1.4033000469207764</v>
      </c>
      <c r="H28">
        <v>1.3753999471664429</v>
      </c>
      <c r="I28">
        <v>1.2918000221252441</v>
      </c>
      <c r="J28">
        <v>1.3173999786376953</v>
      </c>
      <c r="K28">
        <v>1.0422999858856201</v>
      </c>
      <c r="L28">
        <v>1.0763000249862671</v>
      </c>
      <c r="M28">
        <v>4.5499999076128006E-2</v>
      </c>
      <c r="N28" t="s">
        <v>112</v>
      </c>
    </row>
    <row r="29" spans="1:14" x14ac:dyDescent="0.2">
      <c r="A29" s="2" t="s">
        <v>34</v>
      </c>
      <c r="B29">
        <v>1.6983000040054321</v>
      </c>
      <c r="C29">
        <v>1.4501999616622925</v>
      </c>
      <c r="D29">
        <v>1.5188000202178955</v>
      </c>
      <c r="E29">
        <v>1.4189000129699707</v>
      </c>
      <c r="F29">
        <v>1.5033999681472778</v>
      </c>
      <c r="G29">
        <v>1.4600000381469727</v>
      </c>
      <c r="H29">
        <v>1.306399941444397</v>
      </c>
      <c r="I29">
        <v>1.1779999732971191</v>
      </c>
      <c r="J29">
        <v>1.2668000459671021</v>
      </c>
      <c r="K29">
        <v>1.1125999689102173</v>
      </c>
      <c r="L29">
        <v>1.0178999900817871</v>
      </c>
      <c r="M29">
        <v>4.5600000768899918E-2</v>
      </c>
      <c r="N29" t="s">
        <v>112</v>
      </c>
    </row>
    <row r="30" spans="1:14" x14ac:dyDescent="0.2">
      <c r="A30" s="2" t="s">
        <v>35</v>
      </c>
      <c r="B30">
        <v>0.67510002851486206</v>
      </c>
      <c r="C30">
        <v>0.56209999322891235</v>
      </c>
      <c r="D30">
        <v>0.46599999070167542</v>
      </c>
      <c r="E30">
        <v>0.4357999861240387</v>
      </c>
      <c r="F30">
        <v>0.40700000524520874</v>
      </c>
      <c r="G30">
        <v>0.33160001039505005</v>
      </c>
      <c r="H30">
        <v>0.28839999437332153</v>
      </c>
      <c r="I30">
        <v>0.2775999903678894</v>
      </c>
      <c r="J30">
        <v>0.25049999356269836</v>
      </c>
      <c r="K30">
        <v>0.20690000057220459</v>
      </c>
      <c r="L30">
        <v>0.10409999638795853</v>
      </c>
      <c r="M30">
        <v>4.6799998730421066E-2</v>
      </c>
      <c r="N30" t="s">
        <v>113</v>
      </c>
    </row>
    <row r="34" spans="1:2" x14ac:dyDescent="0.2">
      <c r="A34" t="s">
        <v>39</v>
      </c>
      <c r="B34" s="1" t="s">
        <v>114</v>
      </c>
    </row>
  </sheetData>
  <pageMargins left="0.7" right="0.7" top="0.75" bottom="0.75" header="0.3" footer="0.3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36"/>
  <sheetViews>
    <sheetView topLeftCell="A10" workbookViewId="0">
      <selection activeCell="B31" sqref="B31:M31"/>
    </sheetView>
  </sheetViews>
  <sheetFormatPr baseColWidth="10" defaultColWidth="8.83203125" defaultRowHeight="15" x14ac:dyDescent="0.2"/>
  <sheetData>
    <row r="1" spans="1:9" x14ac:dyDescent="0.2">
      <c r="A1" t="s">
        <v>0</v>
      </c>
      <c r="E1" t="s">
        <v>1</v>
      </c>
    </row>
    <row r="2" spans="1:9" x14ac:dyDescent="0.2">
      <c r="A2" t="s">
        <v>2</v>
      </c>
      <c r="E2" t="s">
        <v>3</v>
      </c>
      <c r="I2" t="s">
        <v>4</v>
      </c>
    </row>
    <row r="3" spans="1:9" x14ac:dyDescent="0.2">
      <c r="A3" t="s">
        <v>5</v>
      </c>
      <c r="E3" t="s">
        <v>6</v>
      </c>
    </row>
    <row r="5" spans="1:9" x14ac:dyDescent="0.2">
      <c r="A5" t="s">
        <v>7</v>
      </c>
      <c r="B5" t="s">
        <v>8</v>
      </c>
    </row>
    <row r="6" spans="1:9" x14ac:dyDescent="0.2">
      <c r="A6" t="s">
        <v>9</v>
      </c>
      <c r="B6" s="1" t="s">
        <v>63</v>
      </c>
    </row>
    <row r="9" spans="1:9" x14ac:dyDescent="0.2">
      <c r="A9" t="s">
        <v>11</v>
      </c>
      <c r="E9" t="s">
        <v>12</v>
      </c>
    </row>
    <row r="10" spans="1:9" x14ac:dyDescent="0.2">
      <c r="A10" t="s">
        <v>13</v>
      </c>
      <c r="E10" t="s">
        <v>14</v>
      </c>
    </row>
    <row r="11" spans="1:9" x14ac:dyDescent="0.2">
      <c r="A11" t="s">
        <v>15</v>
      </c>
      <c r="E11" t="s">
        <v>16</v>
      </c>
    </row>
    <row r="12" spans="1:9" x14ac:dyDescent="0.2">
      <c r="A12" t="s">
        <v>17</v>
      </c>
    </row>
    <row r="15" spans="1:9" x14ac:dyDescent="0.2">
      <c r="A15" t="s">
        <v>18</v>
      </c>
    </row>
    <row r="16" spans="1:9" x14ac:dyDescent="0.2">
      <c r="A16" t="s">
        <v>19</v>
      </c>
      <c r="E16" t="s">
        <v>20</v>
      </c>
    </row>
    <row r="17" spans="1:14" x14ac:dyDescent="0.2">
      <c r="A17" t="s">
        <v>21</v>
      </c>
      <c r="E17">
        <v>600</v>
      </c>
      <c r="F17" t="s">
        <v>22</v>
      </c>
    </row>
    <row r="18" spans="1:14" x14ac:dyDescent="0.2">
      <c r="A18" t="s">
        <v>23</v>
      </c>
      <c r="E18">
        <v>9</v>
      </c>
      <c r="F18" t="s">
        <v>22</v>
      </c>
    </row>
    <row r="19" spans="1:14" x14ac:dyDescent="0.2">
      <c r="A19" t="s">
        <v>24</v>
      </c>
      <c r="E19">
        <v>25</v>
      </c>
    </row>
    <row r="20" spans="1:14" x14ac:dyDescent="0.2">
      <c r="A20" t="s">
        <v>25</v>
      </c>
      <c r="E20">
        <v>0</v>
      </c>
      <c r="F20" t="s">
        <v>26</v>
      </c>
    </row>
    <row r="21" spans="1:14" x14ac:dyDescent="0.2">
      <c r="A21" t="s">
        <v>27</v>
      </c>
      <c r="B21" s="1" t="s">
        <v>64</v>
      </c>
    </row>
    <row r="23" spans="1:14" x14ac:dyDescent="0.2">
      <c r="B23" t="s">
        <v>65</v>
      </c>
    </row>
    <row r="24" spans="1:14" x14ac:dyDescent="0.2">
      <c r="A24" s="2" t="s">
        <v>30</v>
      </c>
      <c r="B24" s="2">
        <v>1</v>
      </c>
      <c r="C24" s="2">
        <v>2</v>
      </c>
      <c r="D24" s="2">
        <v>3</v>
      </c>
      <c r="E24" s="2">
        <v>4</v>
      </c>
      <c r="F24" s="2">
        <v>5</v>
      </c>
      <c r="G24" s="2">
        <v>6</v>
      </c>
      <c r="H24" s="2">
        <v>7</v>
      </c>
      <c r="I24" s="2">
        <v>8</v>
      </c>
      <c r="J24" s="2">
        <v>9</v>
      </c>
      <c r="K24" s="2">
        <v>10</v>
      </c>
      <c r="L24" s="2">
        <v>11</v>
      </c>
      <c r="M24" s="2">
        <v>12</v>
      </c>
    </row>
    <row r="25" spans="1:14" x14ac:dyDescent="0.2">
      <c r="A25" s="2" t="s">
        <v>31</v>
      </c>
      <c r="B25">
        <v>0.45089998841285706</v>
      </c>
      <c r="C25">
        <v>0.43079999089241028</v>
      </c>
      <c r="D25">
        <v>0.36349999904632568</v>
      </c>
      <c r="E25">
        <v>0.31889998912811279</v>
      </c>
      <c r="F25">
        <v>0.39590001106262207</v>
      </c>
      <c r="G25">
        <v>0.33210000395774841</v>
      </c>
      <c r="H25">
        <v>0.32170000672340393</v>
      </c>
      <c r="I25">
        <v>0.43639999628067017</v>
      </c>
      <c r="J25">
        <v>0.76459997892379761</v>
      </c>
      <c r="K25">
        <v>1.0743999481201172</v>
      </c>
      <c r="L25">
        <v>1.1583000421524048</v>
      </c>
      <c r="M25">
        <v>4.3900001794099808E-2</v>
      </c>
      <c r="N25" t="s">
        <v>42</v>
      </c>
    </row>
    <row r="26" spans="1:14" x14ac:dyDescent="0.2">
      <c r="A26" s="2" t="s">
        <v>32</v>
      </c>
      <c r="B26">
        <v>1.1023000478744507</v>
      </c>
      <c r="C26">
        <v>0.53109997510910034</v>
      </c>
      <c r="D26">
        <v>0.4041999876499176</v>
      </c>
      <c r="E26">
        <v>0.34369999170303345</v>
      </c>
      <c r="F26">
        <v>0.31259998679161072</v>
      </c>
      <c r="G26">
        <v>0.33559998869895935</v>
      </c>
      <c r="H26">
        <v>0.29879999160766602</v>
      </c>
      <c r="I26">
        <v>0.47990000247955322</v>
      </c>
      <c r="J26">
        <v>0.49759998917579651</v>
      </c>
      <c r="K26">
        <v>0.97079998254776001</v>
      </c>
      <c r="L26">
        <v>1.1384999752044678</v>
      </c>
      <c r="M26">
        <v>4.3900001794099808E-2</v>
      </c>
      <c r="N26" t="s">
        <v>42</v>
      </c>
    </row>
    <row r="27" spans="1:14" x14ac:dyDescent="0.2">
      <c r="A27" s="2" t="s">
        <v>33</v>
      </c>
      <c r="B27">
        <v>0.50639998912811279</v>
      </c>
      <c r="C27">
        <v>0.40459999442100525</v>
      </c>
      <c r="D27">
        <v>0.3815000057220459</v>
      </c>
      <c r="E27">
        <v>0.42399999499320984</v>
      </c>
      <c r="F27">
        <v>0.28060001134872437</v>
      </c>
      <c r="G27">
        <v>0.2768000066280365</v>
      </c>
      <c r="H27">
        <v>0.29640001058578491</v>
      </c>
      <c r="I27">
        <v>0.52960002422332764</v>
      </c>
      <c r="J27">
        <v>0.70420002937316895</v>
      </c>
      <c r="K27">
        <v>1.0485999584197998</v>
      </c>
      <c r="L27">
        <v>1.0311000347137451</v>
      </c>
      <c r="M27">
        <v>4.4700000435113907E-2</v>
      </c>
      <c r="N27" t="s">
        <v>42</v>
      </c>
    </row>
    <row r="28" spans="1:14" x14ac:dyDescent="0.2">
      <c r="A28" s="2" t="s">
        <v>34</v>
      </c>
      <c r="B28">
        <v>0.63849997520446777</v>
      </c>
      <c r="C28">
        <v>0.71130001544952393</v>
      </c>
      <c r="D28">
        <v>0.78060001134872437</v>
      </c>
      <c r="E28">
        <v>0.93610000610351562</v>
      </c>
      <c r="F28">
        <v>1.0241999626159668</v>
      </c>
      <c r="G28">
        <v>1.0951999425888062</v>
      </c>
      <c r="H28">
        <v>1.1040999889373779</v>
      </c>
      <c r="I28">
        <v>0.98930001258850098</v>
      </c>
      <c r="J28">
        <v>1.1546000242233276</v>
      </c>
      <c r="K28">
        <v>1.1102999448776245</v>
      </c>
      <c r="L28">
        <v>1.1483999490737915</v>
      </c>
      <c r="M28">
        <v>4.5899998396635056E-2</v>
      </c>
      <c r="N28" t="s">
        <v>47</v>
      </c>
    </row>
    <row r="29" spans="1:14" x14ac:dyDescent="0.2">
      <c r="A29" s="2" t="s">
        <v>35</v>
      </c>
      <c r="B29">
        <v>0.70569998025894165</v>
      </c>
      <c r="C29">
        <v>0.73680001497268677</v>
      </c>
      <c r="D29">
        <v>0.81760001182556152</v>
      </c>
      <c r="E29">
        <v>0.92479997873306274</v>
      </c>
      <c r="F29">
        <v>0.96890002489089966</v>
      </c>
      <c r="G29">
        <v>1.1105999946594238</v>
      </c>
      <c r="H29">
        <v>1.1175999641418457</v>
      </c>
      <c r="I29">
        <v>1.0227999687194824</v>
      </c>
      <c r="J29">
        <v>1.153499960899353</v>
      </c>
      <c r="K29">
        <v>1.1348999738693237</v>
      </c>
      <c r="L29">
        <v>1.1448999643325806</v>
      </c>
      <c r="M29">
        <v>4.5800000429153442E-2</v>
      </c>
      <c r="N29" t="s">
        <v>47</v>
      </c>
    </row>
    <row r="30" spans="1:14" x14ac:dyDescent="0.2">
      <c r="A30" s="2" t="s">
        <v>36</v>
      </c>
      <c r="B30">
        <v>0.9659000039100647</v>
      </c>
      <c r="C30">
        <v>0.82050001621246338</v>
      </c>
      <c r="D30">
        <v>0.92720001935958862</v>
      </c>
      <c r="E30">
        <v>1.0990999937057495</v>
      </c>
      <c r="F30">
        <v>1.1191999912261963</v>
      </c>
      <c r="G30">
        <v>1.0625</v>
      </c>
      <c r="H30">
        <v>1.1513999700546265</v>
      </c>
      <c r="I30">
        <v>1.180899977684021</v>
      </c>
      <c r="J30">
        <v>1.1777000427246094</v>
      </c>
      <c r="K30">
        <v>1.1935000419616699</v>
      </c>
      <c r="L30">
        <v>1.2014000415802002</v>
      </c>
      <c r="M30">
        <v>4.4500000774860382E-2</v>
      </c>
      <c r="N30" t="s">
        <v>47</v>
      </c>
    </row>
    <row r="31" spans="1:14" x14ac:dyDescent="0.2">
      <c r="A31" s="2" t="s">
        <v>37</v>
      </c>
      <c r="B31">
        <v>0.41580000519752502</v>
      </c>
      <c r="C31">
        <v>0.37209999561309814</v>
      </c>
      <c r="D31">
        <v>0.32150000333786011</v>
      </c>
      <c r="E31">
        <v>0.2987000048160553</v>
      </c>
      <c r="F31">
        <v>0.25380000472068787</v>
      </c>
      <c r="G31">
        <v>0.20319999754428864</v>
      </c>
      <c r="H31">
        <v>0.19370000064373016</v>
      </c>
      <c r="I31">
        <v>0.17209999263286591</v>
      </c>
      <c r="J31">
        <v>0.15119999647140503</v>
      </c>
      <c r="K31">
        <v>0.13240000605583191</v>
      </c>
      <c r="L31">
        <v>0.10119999945163727</v>
      </c>
      <c r="M31">
        <v>4.5600000768899918E-2</v>
      </c>
      <c r="N31" t="s">
        <v>66</v>
      </c>
    </row>
    <row r="32" spans="1:14" x14ac:dyDescent="0.2">
      <c r="A32" s="2"/>
    </row>
    <row r="36" spans="1:2" x14ac:dyDescent="0.2">
      <c r="A36" t="s">
        <v>39</v>
      </c>
      <c r="B36" s="1" t="s">
        <v>67</v>
      </c>
    </row>
  </sheetData>
  <pageMargins left="0.7" right="0.7" top="0.75" bottom="0.75" header="0.3" footer="0.3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36"/>
  <sheetViews>
    <sheetView topLeftCell="A10" workbookViewId="0">
      <selection activeCell="B30" sqref="B30:M32"/>
    </sheetView>
  </sheetViews>
  <sheetFormatPr baseColWidth="10" defaultColWidth="8.83203125" defaultRowHeight="15" x14ac:dyDescent="0.2"/>
  <sheetData>
    <row r="1" spans="1:9" x14ac:dyDescent="0.2">
      <c r="A1" t="s">
        <v>0</v>
      </c>
      <c r="E1" t="s">
        <v>1</v>
      </c>
    </row>
    <row r="2" spans="1:9" x14ac:dyDescent="0.2">
      <c r="A2" t="s">
        <v>2</v>
      </c>
      <c r="E2" t="s">
        <v>3</v>
      </c>
      <c r="I2" t="s">
        <v>4</v>
      </c>
    </row>
    <row r="3" spans="1:9" x14ac:dyDescent="0.2">
      <c r="A3" t="s">
        <v>5</v>
      </c>
      <c r="E3" t="s">
        <v>6</v>
      </c>
    </row>
    <row r="5" spans="1:9" x14ac:dyDescent="0.2">
      <c r="A5" t="s">
        <v>7</v>
      </c>
      <c r="B5" t="s">
        <v>8</v>
      </c>
    </row>
    <row r="6" spans="1:9" x14ac:dyDescent="0.2">
      <c r="A6" t="s">
        <v>9</v>
      </c>
      <c r="B6" s="1" t="s">
        <v>55</v>
      </c>
    </row>
    <row r="9" spans="1:9" x14ac:dyDescent="0.2">
      <c r="A9" t="s">
        <v>11</v>
      </c>
      <c r="E9" t="s">
        <v>12</v>
      </c>
    </row>
    <row r="10" spans="1:9" x14ac:dyDescent="0.2">
      <c r="A10" t="s">
        <v>13</v>
      </c>
      <c r="E10" t="s">
        <v>14</v>
      </c>
    </row>
    <row r="11" spans="1:9" x14ac:dyDescent="0.2">
      <c r="A11" t="s">
        <v>15</v>
      </c>
      <c r="E11" t="s">
        <v>16</v>
      </c>
    </row>
    <row r="12" spans="1:9" x14ac:dyDescent="0.2">
      <c r="A12" t="s">
        <v>17</v>
      </c>
    </row>
    <row r="15" spans="1:9" x14ac:dyDescent="0.2">
      <c r="A15" t="s">
        <v>18</v>
      </c>
    </row>
    <row r="16" spans="1:9" x14ac:dyDescent="0.2">
      <c r="A16" t="s">
        <v>19</v>
      </c>
      <c r="E16" t="s">
        <v>20</v>
      </c>
    </row>
    <row r="17" spans="1:14" x14ac:dyDescent="0.2">
      <c r="A17" t="s">
        <v>21</v>
      </c>
      <c r="E17">
        <v>600</v>
      </c>
      <c r="F17" t="s">
        <v>22</v>
      </c>
    </row>
    <row r="18" spans="1:14" x14ac:dyDescent="0.2">
      <c r="A18" t="s">
        <v>23</v>
      </c>
      <c r="E18">
        <v>9</v>
      </c>
      <c r="F18" t="s">
        <v>22</v>
      </c>
    </row>
    <row r="19" spans="1:14" x14ac:dyDescent="0.2">
      <c r="A19" t="s">
        <v>24</v>
      </c>
      <c r="E19">
        <v>25</v>
      </c>
    </row>
    <row r="20" spans="1:14" x14ac:dyDescent="0.2">
      <c r="A20" t="s">
        <v>25</v>
      </c>
      <c r="E20">
        <v>0</v>
      </c>
      <c r="F20" t="s">
        <v>26</v>
      </c>
    </row>
    <row r="21" spans="1:14" x14ac:dyDescent="0.2">
      <c r="A21" t="s">
        <v>27</v>
      </c>
      <c r="B21" s="1" t="s">
        <v>56</v>
      </c>
    </row>
    <row r="23" spans="1:14" x14ac:dyDescent="0.2">
      <c r="B23" t="s">
        <v>57</v>
      </c>
    </row>
    <row r="24" spans="1:14" x14ac:dyDescent="0.2">
      <c r="A24" s="2" t="s">
        <v>30</v>
      </c>
      <c r="B24" s="2">
        <v>1</v>
      </c>
      <c r="C24" s="2">
        <v>2</v>
      </c>
      <c r="D24" s="2">
        <v>3</v>
      </c>
      <c r="E24" s="2">
        <v>4</v>
      </c>
      <c r="F24" s="2">
        <v>5</v>
      </c>
      <c r="G24" s="2">
        <v>6</v>
      </c>
      <c r="H24" s="2">
        <v>7</v>
      </c>
      <c r="I24" s="2">
        <v>8</v>
      </c>
      <c r="J24" s="2">
        <v>9</v>
      </c>
      <c r="K24" s="2">
        <v>10</v>
      </c>
      <c r="L24" s="2">
        <v>11</v>
      </c>
      <c r="M24" s="2">
        <v>12</v>
      </c>
    </row>
    <row r="25" spans="1:14" x14ac:dyDescent="0.2">
      <c r="A25" s="2" t="s">
        <v>31</v>
      </c>
      <c r="B25">
        <v>1.267799973487854</v>
      </c>
      <c r="C25">
        <v>1.2700999975204468</v>
      </c>
      <c r="D25">
        <v>1.2419999837875366</v>
      </c>
      <c r="E25">
        <v>1.2029999494552612</v>
      </c>
      <c r="F25">
        <v>1.1665999889373779</v>
      </c>
      <c r="G25">
        <v>1.1648999452590942</v>
      </c>
      <c r="H25">
        <v>1.1706000566482544</v>
      </c>
      <c r="I25">
        <v>1.12090003490448</v>
      </c>
      <c r="J25">
        <v>1.1231000423431396</v>
      </c>
      <c r="K25">
        <v>1.1246000528335571</v>
      </c>
      <c r="L25">
        <v>1.1691000461578369</v>
      </c>
      <c r="M25">
        <v>4.14000004529953E-2</v>
      </c>
      <c r="N25" t="s">
        <v>58</v>
      </c>
    </row>
    <row r="26" spans="1:14" x14ac:dyDescent="0.2">
      <c r="A26" s="2" t="s">
        <v>32</v>
      </c>
      <c r="B26">
        <v>0.52609997987747192</v>
      </c>
      <c r="C26">
        <v>0.3986000120639801</v>
      </c>
      <c r="D26">
        <v>0.33329999446868896</v>
      </c>
      <c r="E26">
        <v>0.30469998717308044</v>
      </c>
      <c r="F26">
        <v>0.2703000009059906</v>
      </c>
      <c r="G26">
        <v>0.23080000281333923</v>
      </c>
      <c r="H26">
        <v>0.19050000607967377</v>
      </c>
      <c r="I26">
        <v>0.16169999539852142</v>
      </c>
      <c r="J26">
        <v>0.15099999308586121</v>
      </c>
      <c r="K26">
        <v>0.13750000298023224</v>
      </c>
      <c r="L26">
        <v>0.10149999707937241</v>
      </c>
      <c r="M26">
        <v>3.9900001138448715E-2</v>
      </c>
      <c r="N26" t="s">
        <v>59</v>
      </c>
    </row>
    <row r="27" spans="1:14" x14ac:dyDescent="0.2">
      <c r="A27" s="2" t="s">
        <v>33</v>
      </c>
      <c r="B27">
        <v>0.42719998955726624</v>
      </c>
      <c r="C27">
        <v>0.39509999752044678</v>
      </c>
      <c r="D27">
        <v>0.34709998965263367</v>
      </c>
      <c r="E27">
        <v>0.2718999981880188</v>
      </c>
      <c r="F27">
        <v>0.22869999706745148</v>
      </c>
      <c r="G27">
        <v>0.18549999594688416</v>
      </c>
      <c r="H27">
        <v>0.21780000627040863</v>
      </c>
      <c r="I27">
        <v>0.21400000154972076</v>
      </c>
      <c r="J27">
        <v>0.19750000536441803</v>
      </c>
      <c r="K27">
        <v>0.22249999642372131</v>
      </c>
      <c r="L27">
        <v>1.1240999698638916</v>
      </c>
      <c r="M27">
        <v>4.5699998736381531E-2</v>
      </c>
      <c r="N27" t="s">
        <v>60</v>
      </c>
    </row>
    <row r="28" spans="1:14" x14ac:dyDescent="0.2">
      <c r="A28" s="2" t="s">
        <v>34</v>
      </c>
      <c r="B28">
        <v>0.43900001049041748</v>
      </c>
      <c r="C28">
        <v>0.38560000061988831</v>
      </c>
      <c r="D28">
        <v>0.32249999046325684</v>
      </c>
      <c r="E28">
        <v>0.28229999542236328</v>
      </c>
      <c r="F28">
        <v>0.28990000486373901</v>
      </c>
      <c r="G28">
        <v>0.22930000722408295</v>
      </c>
      <c r="H28">
        <v>0.2093999981880188</v>
      </c>
      <c r="I28">
        <v>0.2062000036239624</v>
      </c>
      <c r="J28">
        <v>0.22310000658035278</v>
      </c>
      <c r="K28">
        <v>0.27090001106262207</v>
      </c>
      <c r="L28">
        <v>1.083899974822998</v>
      </c>
      <c r="M28">
        <v>4.6300001442432404E-2</v>
      </c>
      <c r="N28" t="s">
        <v>60</v>
      </c>
    </row>
    <row r="29" spans="1:14" x14ac:dyDescent="0.2">
      <c r="A29" s="2" t="s">
        <v>35</v>
      </c>
      <c r="B29">
        <v>0.41839998960494995</v>
      </c>
      <c r="C29">
        <v>0.37610000371932983</v>
      </c>
      <c r="D29">
        <v>0.32370001077651978</v>
      </c>
      <c r="E29">
        <v>0.28369998931884766</v>
      </c>
      <c r="F29">
        <v>0.36190000176429749</v>
      </c>
      <c r="G29">
        <v>0.21950000524520874</v>
      </c>
      <c r="H29">
        <v>0.35100001096725464</v>
      </c>
      <c r="I29">
        <v>0.20829999446868896</v>
      </c>
      <c r="J29">
        <v>0.20489999651908875</v>
      </c>
      <c r="K29">
        <v>0.2386000007390976</v>
      </c>
      <c r="L29">
        <v>1.0974999666213989</v>
      </c>
      <c r="M29">
        <v>4.7400001436471939E-2</v>
      </c>
      <c r="N29" t="s">
        <v>60</v>
      </c>
    </row>
    <row r="30" spans="1:14" x14ac:dyDescent="0.2">
      <c r="A30" s="2" t="s">
        <v>36</v>
      </c>
      <c r="B30">
        <v>0.48210000991821289</v>
      </c>
      <c r="C30">
        <v>0.39109998941421509</v>
      </c>
      <c r="D30">
        <v>0.36529999971389771</v>
      </c>
      <c r="E30">
        <v>0.38530001044273376</v>
      </c>
      <c r="F30">
        <v>0.45600000023841858</v>
      </c>
      <c r="G30">
        <v>0.41470000147819519</v>
      </c>
      <c r="H30">
        <v>0.42559999227523804</v>
      </c>
      <c r="I30">
        <v>0.68690001964569092</v>
      </c>
      <c r="J30">
        <v>0.94819998741149902</v>
      </c>
      <c r="K30">
        <v>1.1313999891281128</v>
      </c>
      <c r="L30">
        <v>1.0480999946594238</v>
      </c>
      <c r="M30">
        <v>4.7299999743700027E-2</v>
      </c>
      <c r="N30" t="s">
        <v>61</v>
      </c>
    </row>
    <row r="31" spans="1:14" x14ac:dyDescent="0.2">
      <c r="A31" s="2" t="s">
        <v>37</v>
      </c>
      <c r="B31">
        <v>0.44769999384880066</v>
      </c>
      <c r="C31">
        <v>0.39350000023841858</v>
      </c>
      <c r="D31">
        <v>0.3465999960899353</v>
      </c>
      <c r="E31">
        <v>0.32440000772476196</v>
      </c>
      <c r="F31">
        <v>0.3262999951839447</v>
      </c>
      <c r="G31">
        <v>0.43230000138282776</v>
      </c>
      <c r="H31">
        <v>0.49739998579025269</v>
      </c>
      <c r="I31">
        <v>0.66449999809265137</v>
      </c>
      <c r="J31">
        <v>0.95630002021789551</v>
      </c>
      <c r="K31">
        <v>1.1089999675750732</v>
      </c>
      <c r="L31">
        <v>1.0823999643325806</v>
      </c>
      <c r="M31">
        <v>4.6199999749660492E-2</v>
      </c>
      <c r="N31" t="s">
        <v>61</v>
      </c>
    </row>
    <row r="32" spans="1:14" x14ac:dyDescent="0.2">
      <c r="A32" s="2" t="s">
        <v>38</v>
      </c>
      <c r="B32">
        <v>0.73360002040863037</v>
      </c>
      <c r="C32">
        <v>0.57069998979568481</v>
      </c>
      <c r="D32">
        <v>0.36230000853538513</v>
      </c>
      <c r="E32">
        <v>0.68529999256134033</v>
      </c>
      <c r="F32">
        <v>0.33579999208450317</v>
      </c>
      <c r="G32">
        <v>0.39800000190734863</v>
      </c>
      <c r="H32">
        <v>0.50550001859664917</v>
      </c>
      <c r="I32">
        <v>0.60100001096725464</v>
      </c>
      <c r="J32">
        <v>0.99489998817443848</v>
      </c>
      <c r="K32">
        <v>1.1038999557495117</v>
      </c>
      <c r="L32">
        <v>1.0532000064849854</v>
      </c>
      <c r="M32">
        <v>4.6000000089406967E-2</v>
      </c>
      <c r="N32" t="s">
        <v>61</v>
      </c>
    </row>
    <row r="36" spans="1:2" x14ac:dyDescent="0.2">
      <c r="A36" t="s">
        <v>39</v>
      </c>
      <c r="B36" s="1" t="s">
        <v>62</v>
      </c>
    </row>
  </sheetData>
  <pageMargins left="0.7" right="0.7" top="0.75" bottom="0.75" header="0.3" footer="0.3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36"/>
  <sheetViews>
    <sheetView topLeftCell="A7" workbookViewId="0">
      <selection activeCell="I36" sqref="I36"/>
    </sheetView>
  </sheetViews>
  <sheetFormatPr baseColWidth="10" defaultColWidth="8.83203125" defaultRowHeight="15" x14ac:dyDescent="0.2"/>
  <sheetData>
    <row r="1" spans="1:9" x14ac:dyDescent="0.2">
      <c r="A1" t="s">
        <v>0</v>
      </c>
      <c r="E1" t="s">
        <v>1</v>
      </c>
    </row>
    <row r="2" spans="1:9" x14ac:dyDescent="0.2">
      <c r="A2" t="s">
        <v>2</v>
      </c>
      <c r="E2" t="s">
        <v>3</v>
      </c>
      <c r="I2" t="s">
        <v>4</v>
      </c>
    </row>
    <row r="3" spans="1:9" x14ac:dyDescent="0.2">
      <c r="A3" t="s">
        <v>5</v>
      </c>
      <c r="E3" t="s">
        <v>6</v>
      </c>
    </row>
    <row r="5" spans="1:9" x14ac:dyDescent="0.2">
      <c r="A5" t="s">
        <v>7</v>
      </c>
      <c r="B5" t="s">
        <v>8</v>
      </c>
    </row>
    <row r="6" spans="1:9" x14ac:dyDescent="0.2">
      <c r="A6" t="s">
        <v>9</v>
      </c>
      <c r="B6" s="1" t="s">
        <v>51</v>
      </c>
    </row>
    <row r="9" spans="1:9" x14ac:dyDescent="0.2">
      <c r="A9" t="s">
        <v>11</v>
      </c>
      <c r="E9" t="s">
        <v>12</v>
      </c>
    </row>
    <row r="10" spans="1:9" x14ac:dyDescent="0.2">
      <c r="A10" t="s">
        <v>13</v>
      </c>
      <c r="E10" t="s">
        <v>14</v>
      </c>
    </row>
    <row r="11" spans="1:9" x14ac:dyDescent="0.2">
      <c r="A11" t="s">
        <v>15</v>
      </c>
      <c r="E11" t="s">
        <v>16</v>
      </c>
    </row>
    <row r="12" spans="1:9" x14ac:dyDescent="0.2">
      <c r="A12" t="s">
        <v>17</v>
      </c>
    </row>
    <row r="15" spans="1:9" x14ac:dyDescent="0.2">
      <c r="A15" t="s">
        <v>18</v>
      </c>
    </row>
    <row r="16" spans="1:9" x14ac:dyDescent="0.2">
      <c r="A16" t="s">
        <v>19</v>
      </c>
      <c r="E16" t="s">
        <v>20</v>
      </c>
    </row>
    <row r="17" spans="1:14" x14ac:dyDescent="0.2">
      <c r="A17" t="s">
        <v>21</v>
      </c>
      <c r="E17">
        <v>600</v>
      </c>
      <c r="F17" t="s">
        <v>22</v>
      </c>
    </row>
    <row r="18" spans="1:14" x14ac:dyDescent="0.2">
      <c r="A18" t="s">
        <v>23</v>
      </c>
      <c r="E18">
        <v>9</v>
      </c>
      <c r="F18" t="s">
        <v>22</v>
      </c>
    </row>
    <row r="19" spans="1:14" x14ac:dyDescent="0.2">
      <c r="A19" t="s">
        <v>24</v>
      </c>
      <c r="E19">
        <v>25</v>
      </c>
    </row>
    <row r="20" spans="1:14" x14ac:dyDescent="0.2">
      <c r="A20" t="s">
        <v>25</v>
      </c>
      <c r="E20">
        <v>0</v>
      </c>
      <c r="F20" t="s">
        <v>26</v>
      </c>
    </row>
    <row r="21" spans="1:14" x14ac:dyDescent="0.2">
      <c r="A21" t="s">
        <v>27</v>
      </c>
      <c r="B21" s="1" t="s">
        <v>52</v>
      </c>
    </row>
    <row r="23" spans="1:14" x14ac:dyDescent="0.2">
      <c r="B23" t="s">
        <v>53</v>
      </c>
    </row>
    <row r="24" spans="1:14" x14ac:dyDescent="0.2">
      <c r="A24" s="2" t="s">
        <v>30</v>
      </c>
      <c r="B24" s="2">
        <v>1</v>
      </c>
      <c r="C24" s="2">
        <v>2</v>
      </c>
      <c r="D24" s="2">
        <v>3</v>
      </c>
      <c r="E24" s="2">
        <v>4</v>
      </c>
      <c r="F24" s="2">
        <v>5</v>
      </c>
      <c r="G24" s="2">
        <v>6</v>
      </c>
      <c r="H24" s="2">
        <v>7</v>
      </c>
      <c r="I24" s="2">
        <v>8</v>
      </c>
      <c r="J24" s="2">
        <v>9</v>
      </c>
      <c r="K24" s="2">
        <v>10</v>
      </c>
      <c r="L24" s="2">
        <v>11</v>
      </c>
      <c r="M24" s="2">
        <v>12</v>
      </c>
    </row>
    <row r="25" spans="1:14" x14ac:dyDescent="0.2">
      <c r="A25" s="2" t="s">
        <v>31</v>
      </c>
      <c r="B25">
        <v>0.89950001239776611</v>
      </c>
      <c r="C25">
        <v>0.69709998369216919</v>
      </c>
      <c r="D25">
        <v>0.79280000925064087</v>
      </c>
      <c r="E25">
        <v>0.73189997673034668</v>
      </c>
      <c r="F25">
        <v>0.98600000143051147</v>
      </c>
      <c r="G25">
        <v>0.80449998378753662</v>
      </c>
      <c r="H25">
        <v>0.96990001201629639</v>
      </c>
      <c r="I25">
        <v>0.72170001268386841</v>
      </c>
      <c r="J25">
        <v>0.85619997978210449</v>
      </c>
      <c r="K25">
        <v>0.87940001487731934</v>
      </c>
      <c r="L25">
        <v>0.93980002403259277</v>
      </c>
      <c r="M25">
        <v>4.439999908208847E-2</v>
      </c>
      <c r="N25" t="s">
        <v>41</v>
      </c>
    </row>
    <row r="26" spans="1:14" x14ac:dyDescent="0.2">
      <c r="A26" s="2" t="s">
        <v>32</v>
      </c>
      <c r="B26">
        <v>0.88830000162124634</v>
      </c>
      <c r="C26">
        <v>0.83719998598098755</v>
      </c>
      <c r="D26">
        <v>0.89069998264312744</v>
      </c>
      <c r="E26">
        <v>0.98970001935958862</v>
      </c>
      <c r="F26">
        <v>1.1237000226974487</v>
      </c>
      <c r="G26">
        <v>1.0821000337600708</v>
      </c>
      <c r="H26">
        <v>0.95399999618530273</v>
      </c>
      <c r="I26">
        <v>1.0304000377655029</v>
      </c>
      <c r="J26">
        <v>1.0400999784469604</v>
      </c>
      <c r="K26">
        <v>1.0144000053405762</v>
      </c>
      <c r="L26">
        <v>0.85900002717971802</v>
      </c>
      <c r="M26">
        <v>4.5699998736381531E-2</v>
      </c>
      <c r="N26" t="s">
        <v>41</v>
      </c>
    </row>
    <row r="27" spans="1:14" x14ac:dyDescent="0.2">
      <c r="A27" s="2" t="s">
        <v>33</v>
      </c>
      <c r="B27">
        <v>0.88529998064041138</v>
      </c>
      <c r="C27">
        <v>0.87919998168945312</v>
      </c>
      <c r="D27">
        <v>0.95740002393722534</v>
      </c>
      <c r="E27">
        <v>0.9000999927520752</v>
      </c>
      <c r="F27">
        <v>1.0930999517440796</v>
      </c>
      <c r="G27">
        <v>1.1325000524520874</v>
      </c>
      <c r="H27">
        <v>1.0645999908447266</v>
      </c>
      <c r="I27">
        <v>1.1312999725341797</v>
      </c>
      <c r="J27">
        <v>1.0957000255584717</v>
      </c>
      <c r="K27">
        <v>1.103600025177002</v>
      </c>
      <c r="L27">
        <v>1.0612000226974487</v>
      </c>
      <c r="M27">
        <v>4.4900000095367432E-2</v>
      </c>
      <c r="N27" t="s">
        <v>41</v>
      </c>
    </row>
    <row r="28" spans="1:14" x14ac:dyDescent="0.2">
      <c r="A28" s="2" t="s">
        <v>34</v>
      </c>
      <c r="B28">
        <v>0.77319997549057007</v>
      </c>
      <c r="C28">
        <v>0.62459999322891235</v>
      </c>
      <c r="D28">
        <v>0.60269999504089355</v>
      </c>
      <c r="E28">
        <v>0.58630001544952393</v>
      </c>
      <c r="F28">
        <v>0.60610002279281616</v>
      </c>
      <c r="G28">
        <v>0.70440000295639038</v>
      </c>
      <c r="H28">
        <v>0.75770002603530884</v>
      </c>
      <c r="I28">
        <v>0.77219998836517334</v>
      </c>
      <c r="J28">
        <v>0.86400002241134644</v>
      </c>
      <c r="K28">
        <v>1.0185999870300293</v>
      </c>
      <c r="L28">
        <v>1.2380000352859497</v>
      </c>
      <c r="M28">
        <v>4.5099999755620956E-2</v>
      </c>
      <c r="N28" t="s">
        <v>42</v>
      </c>
    </row>
    <row r="29" spans="1:14" x14ac:dyDescent="0.2">
      <c r="A29" s="2" t="s">
        <v>35</v>
      </c>
      <c r="B29">
        <v>0.66399997472763062</v>
      </c>
      <c r="C29">
        <v>0.6590999960899353</v>
      </c>
      <c r="D29">
        <v>0.6600000262260437</v>
      </c>
      <c r="E29">
        <v>0.59469997882843018</v>
      </c>
      <c r="F29">
        <v>0.55989998579025269</v>
      </c>
      <c r="G29">
        <v>0.63380002975463867</v>
      </c>
      <c r="H29">
        <v>0.77340000867843628</v>
      </c>
      <c r="I29">
        <v>0.857200026512146</v>
      </c>
      <c r="J29">
        <v>0.89709997177124023</v>
      </c>
      <c r="K29">
        <v>1.0382000207901001</v>
      </c>
      <c r="L29">
        <v>1.2439999580383301</v>
      </c>
      <c r="M29">
        <v>4.4500000774860382E-2</v>
      </c>
      <c r="N29" t="s">
        <v>42</v>
      </c>
    </row>
    <row r="30" spans="1:14" x14ac:dyDescent="0.2">
      <c r="A30" s="2" t="s">
        <v>36</v>
      </c>
      <c r="B30">
        <v>0.8026999831199646</v>
      </c>
      <c r="C30">
        <v>0.67669999599456787</v>
      </c>
      <c r="D30">
        <v>0.61720001697540283</v>
      </c>
      <c r="E30">
        <v>0.67110002040863037</v>
      </c>
      <c r="F30">
        <v>0.59460002183914185</v>
      </c>
      <c r="G30">
        <v>0.7038000226020813</v>
      </c>
      <c r="H30">
        <v>0.68730002641677856</v>
      </c>
      <c r="I30">
        <v>0.7444000244140625</v>
      </c>
      <c r="J30">
        <v>0.89789998531341553</v>
      </c>
      <c r="K30">
        <v>1.0392999649047852</v>
      </c>
      <c r="L30">
        <v>1.2372000217437744</v>
      </c>
      <c r="M30">
        <v>4.5899998396635056E-2</v>
      </c>
      <c r="N30" t="s">
        <v>42</v>
      </c>
    </row>
    <row r="31" spans="1:14" x14ac:dyDescent="0.2">
      <c r="A31" s="2" t="s">
        <v>37</v>
      </c>
      <c r="B31">
        <v>1.2553999423980713</v>
      </c>
      <c r="C31">
        <v>1.2893999814987183</v>
      </c>
      <c r="D31">
        <v>1.2124999761581421</v>
      </c>
      <c r="E31">
        <v>1.1971999406814575</v>
      </c>
      <c r="F31">
        <v>1.1888999938964844</v>
      </c>
      <c r="G31">
        <v>1.1317000389099121</v>
      </c>
      <c r="H31">
        <v>1.1265000104904175</v>
      </c>
      <c r="I31">
        <v>1.0865000486373901</v>
      </c>
      <c r="J31">
        <v>1.1043000221252441</v>
      </c>
      <c r="K31">
        <v>1.2280000448226929</v>
      </c>
      <c r="L31">
        <v>1.0821000337600708</v>
      </c>
      <c r="M31">
        <v>4.6300001442432404E-2</v>
      </c>
      <c r="N31" t="s">
        <v>47</v>
      </c>
    </row>
    <row r="32" spans="1:14" x14ac:dyDescent="0.2">
      <c r="A32" s="2" t="s">
        <v>38</v>
      </c>
      <c r="B32">
        <v>1.2438000440597534</v>
      </c>
      <c r="C32">
        <v>1.215999960899353</v>
      </c>
      <c r="D32">
        <v>1.2178000211715698</v>
      </c>
      <c r="E32">
        <v>1.1983000040054321</v>
      </c>
      <c r="F32">
        <v>1.1444000005722046</v>
      </c>
      <c r="G32">
        <v>1.1331000328063965</v>
      </c>
      <c r="H32">
        <v>1.1354000568389893</v>
      </c>
      <c r="I32">
        <v>1.070099949836731</v>
      </c>
      <c r="J32">
        <v>1.1725000143051147</v>
      </c>
      <c r="K32">
        <v>1.0729999542236328</v>
      </c>
      <c r="L32">
        <v>1.0791000127792358</v>
      </c>
      <c r="M32">
        <v>4.7400001436471939E-2</v>
      </c>
      <c r="N32" t="s">
        <v>47</v>
      </c>
    </row>
    <row r="36" spans="1:2" x14ac:dyDescent="0.2">
      <c r="A36" t="s">
        <v>39</v>
      </c>
      <c r="B36" s="1" t="s">
        <v>54</v>
      </c>
    </row>
  </sheetData>
  <pageMargins left="0.7" right="0.7" top="0.75" bottom="0.75" header="0.3" footer="0.3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36"/>
  <sheetViews>
    <sheetView topLeftCell="A7" workbookViewId="0">
      <selection activeCell="B30" sqref="B30:M32"/>
    </sheetView>
  </sheetViews>
  <sheetFormatPr baseColWidth="10" defaultColWidth="8.83203125" defaultRowHeight="15" x14ac:dyDescent="0.2"/>
  <sheetData>
    <row r="1" spans="1:9" x14ac:dyDescent="0.2">
      <c r="A1" t="s">
        <v>0</v>
      </c>
      <c r="E1" t="s">
        <v>1</v>
      </c>
    </row>
    <row r="2" spans="1:9" x14ac:dyDescent="0.2">
      <c r="A2" t="s">
        <v>2</v>
      </c>
      <c r="E2" t="s">
        <v>3</v>
      </c>
      <c r="I2" t="s">
        <v>4</v>
      </c>
    </row>
    <row r="3" spans="1:9" x14ac:dyDescent="0.2">
      <c r="A3" t="s">
        <v>5</v>
      </c>
      <c r="E3" t="s">
        <v>6</v>
      </c>
    </row>
    <row r="5" spans="1:9" x14ac:dyDescent="0.2">
      <c r="A5" t="s">
        <v>7</v>
      </c>
      <c r="B5" t="s">
        <v>8</v>
      </c>
    </row>
    <row r="6" spans="1:9" x14ac:dyDescent="0.2">
      <c r="A6" t="s">
        <v>9</v>
      </c>
      <c r="B6" s="1" t="s">
        <v>44</v>
      </c>
    </row>
    <row r="9" spans="1:9" x14ac:dyDescent="0.2">
      <c r="A9" t="s">
        <v>11</v>
      </c>
      <c r="E9" t="s">
        <v>12</v>
      </c>
    </row>
    <row r="10" spans="1:9" x14ac:dyDescent="0.2">
      <c r="A10" t="s">
        <v>13</v>
      </c>
      <c r="E10" t="s">
        <v>14</v>
      </c>
    </row>
    <row r="11" spans="1:9" x14ac:dyDescent="0.2">
      <c r="A11" t="s">
        <v>15</v>
      </c>
      <c r="E11" t="s">
        <v>16</v>
      </c>
    </row>
    <row r="12" spans="1:9" x14ac:dyDescent="0.2">
      <c r="A12" t="s">
        <v>17</v>
      </c>
    </row>
    <row r="15" spans="1:9" x14ac:dyDescent="0.2">
      <c r="A15" t="s">
        <v>18</v>
      </c>
    </row>
    <row r="16" spans="1:9" x14ac:dyDescent="0.2">
      <c r="A16" t="s">
        <v>19</v>
      </c>
      <c r="E16" t="s">
        <v>20</v>
      </c>
    </row>
    <row r="17" spans="1:14" x14ac:dyDescent="0.2">
      <c r="A17" t="s">
        <v>21</v>
      </c>
      <c r="E17">
        <v>600</v>
      </c>
      <c r="F17" t="s">
        <v>22</v>
      </c>
    </row>
    <row r="18" spans="1:14" x14ac:dyDescent="0.2">
      <c r="A18" t="s">
        <v>23</v>
      </c>
      <c r="E18">
        <v>9</v>
      </c>
      <c r="F18" t="s">
        <v>22</v>
      </c>
    </row>
    <row r="19" spans="1:14" x14ac:dyDescent="0.2">
      <c r="A19" t="s">
        <v>24</v>
      </c>
      <c r="E19">
        <v>25</v>
      </c>
    </row>
    <row r="20" spans="1:14" x14ac:dyDescent="0.2">
      <c r="A20" t="s">
        <v>25</v>
      </c>
      <c r="E20">
        <v>0</v>
      </c>
      <c r="F20" t="s">
        <v>26</v>
      </c>
    </row>
    <row r="21" spans="1:14" x14ac:dyDescent="0.2">
      <c r="A21" t="s">
        <v>27</v>
      </c>
      <c r="B21" s="1" t="s">
        <v>45</v>
      </c>
    </row>
    <row r="23" spans="1:14" x14ac:dyDescent="0.2">
      <c r="B23" t="s">
        <v>46</v>
      </c>
    </row>
    <row r="24" spans="1:14" x14ac:dyDescent="0.2">
      <c r="A24" s="2" t="s">
        <v>30</v>
      </c>
      <c r="B24" s="2">
        <v>1</v>
      </c>
      <c r="C24" s="2">
        <v>2</v>
      </c>
      <c r="D24" s="2">
        <v>3</v>
      </c>
      <c r="E24" s="2">
        <v>4</v>
      </c>
      <c r="F24" s="2">
        <v>5</v>
      </c>
      <c r="G24" s="2">
        <v>6</v>
      </c>
      <c r="H24" s="2">
        <v>7</v>
      </c>
      <c r="I24" s="2">
        <v>8</v>
      </c>
      <c r="J24" s="2">
        <v>9</v>
      </c>
      <c r="K24" s="2">
        <v>10</v>
      </c>
      <c r="L24" s="2">
        <v>11</v>
      </c>
      <c r="M24" s="2">
        <v>12</v>
      </c>
    </row>
    <row r="25" spans="1:14" x14ac:dyDescent="0.2">
      <c r="A25" s="2" t="s">
        <v>31</v>
      </c>
      <c r="B25">
        <v>0.7850000262260437</v>
      </c>
      <c r="C25">
        <v>0.77920001745223999</v>
      </c>
      <c r="D25">
        <v>0.79170000553131104</v>
      </c>
      <c r="E25">
        <v>0.78860002756118774</v>
      </c>
      <c r="F25">
        <v>0.79040002822875977</v>
      </c>
      <c r="G25">
        <v>1.1025999784469604</v>
      </c>
      <c r="H25">
        <v>0.78030002117156982</v>
      </c>
      <c r="I25">
        <v>0.91740000247955322</v>
      </c>
      <c r="J25">
        <v>0.96579998731613159</v>
      </c>
      <c r="K25">
        <v>1.0142999887466431</v>
      </c>
      <c r="L25">
        <v>1.0795999765396118</v>
      </c>
      <c r="M25">
        <v>4.309999942779541E-2</v>
      </c>
      <c r="N25" t="s">
        <v>42</v>
      </c>
    </row>
    <row r="26" spans="1:14" x14ac:dyDescent="0.2">
      <c r="A26" s="2" t="s">
        <v>32</v>
      </c>
      <c r="B26">
        <v>0.52499997615814209</v>
      </c>
      <c r="C26">
        <v>0.47150000929832458</v>
      </c>
      <c r="D26">
        <v>0.33680000901222229</v>
      </c>
      <c r="E26">
        <v>0.33190000057220459</v>
      </c>
      <c r="F26">
        <v>0.29429998993873596</v>
      </c>
      <c r="G26">
        <v>0.43299999833106995</v>
      </c>
      <c r="H26">
        <v>0.46070000529289246</v>
      </c>
      <c r="I26">
        <v>0.7378000020980835</v>
      </c>
      <c r="J26">
        <v>0.81089997291564941</v>
      </c>
      <c r="K26">
        <v>1.1521999835968018</v>
      </c>
      <c r="L26">
        <v>1.1656999588012695</v>
      </c>
      <c r="M26">
        <v>4.3900001794099808E-2</v>
      </c>
      <c r="N26" t="s">
        <v>47</v>
      </c>
    </row>
    <row r="27" spans="1:14" x14ac:dyDescent="0.2">
      <c r="A27" s="2" t="s">
        <v>33</v>
      </c>
      <c r="B27">
        <v>0.54170000553131104</v>
      </c>
      <c r="C27">
        <v>0.48809999227523804</v>
      </c>
      <c r="D27">
        <v>0.38730001449584961</v>
      </c>
      <c r="E27">
        <v>0.32699999213218689</v>
      </c>
      <c r="F27">
        <v>0.29510000348091125</v>
      </c>
      <c r="G27">
        <v>0.36480000615119934</v>
      </c>
      <c r="H27">
        <v>0.46540001034736633</v>
      </c>
      <c r="I27">
        <v>0.68370002508163452</v>
      </c>
      <c r="J27">
        <v>0.83480000495910645</v>
      </c>
      <c r="K27">
        <v>1.1727999448776245</v>
      </c>
      <c r="L27">
        <v>1.1604000329971313</v>
      </c>
      <c r="M27">
        <v>4.5400001108646393E-2</v>
      </c>
      <c r="N27" t="s">
        <v>47</v>
      </c>
    </row>
    <row r="28" spans="1:14" x14ac:dyDescent="0.2">
      <c r="A28" s="2" t="s">
        <v>34</v>
      </c>
      <c r="B28">
        <v>0.52689999341964722</v>
      </c>
      <c r="C28">
        <v>0.48390001058578491</v>
      </c>
      <c r="D28">
        <v>0.49649998545646667</v>
      </c>
      <c r="E28">
        <v>0.32929998636245728</v>
      </c>
      <c r="F28">
        <v>0.38850000500679016</v>
      </c>
      <c r="G28">
        <v>0.39169999957084656</v>
      </c>
      <c r="H28">
        <v>0.45570001006126404</v>
      </c>
      <c r="I28">
        <v>0.7224000096321106</v>
      </c>
      <c r="J28">
        <v>0.9067000150680542</v>
      </c>
      <c r="K28">
        <v>1.1717000007629395</v>
      </c>
      <c r="L28">
        <v>1.1988999843597412</v>
      </c>
      <c r="M28">
        <v>4.5899998396635056E-2</v>
      </c>
      <c r="N28" t="s">
        <v>47</v>
      </c>
    </row>
    <row r="29" spans="1:14" x14ac:dyDescent="0.2">
      <c r="A29" s="2" t="s">
        <v>35</v>
      </c>
      <c r="B29">
        <v>0.50959998369216919</v>
      </c>
      <c r="C29">
        <v>0.52219998836517334</v>
      </c>
      <c r="D29">
        <v>0.4392000138759613</v>
      </c>
      <c r="E29">
        <v>0.33840000629425049</v>
      </c>
      <c r="F29">
        <v>0.23440000414848328</v>
      </c>
      <c r="G29">
        <v>0.18260000646114349</v>
      </c>
      <c r="H29">
        <v>0.1809999942779541</v>
      </c>
      <c r="I29">
        <v>0.15410000085830688</v>
      </c>
      <c r="J29">
        <v>0.13789999485015869</v>
      </c>
      <c r="K29">
        <v>0.12829999625682831</v>
      </c>
      <c r="L29">
        <v>0.10180000215768814</v>
      </c>
      <c r="M29">
        <v>4.6000000089406967E-2</v>
      </c>
      <c r="N29" t="s">
        <v>48</v>
      </c>
    </row>
    <row r="30" spans="1:14" x14ac:dyDescent="0.2">
      <c r="A30" s="2" t="s">
        <v>36</v>
      </c>
      <c r="B30">
        <v>0.80739998817443848</v>
      </c>
      <c r="C30">
        <v>0.73170000314712524</v>
      </c>
      <c r="D30">
        <v>0.78509998321533203</v>
      </c>
      <c r="E30">
        <v>0.67779999971389771</v>
      </c>
      <c r="F30">
        <v>0.81980001926422119</v>
      </c>
      <c r="G30">
        <v>0.99010002613067627</v>
      </c>
      <c r="H30">
        <v>0.73919999599456787</v>
      </c>
      <c r="I30">
        <v>0.98559999465942383</v>
      </c>
      <c r="J30">
        <v>0.97990000247955322</v>
      </c>
      <c r="K30">
        <v>1.0670000314712524</v>
      </c>
      <c r="L30">
        <v>1.1376999616622925</v>
      </c>
      <c r="M30">
        <v>4.4100001454353333E-2</v>
      </c>
      <c r="N30" t="s">
        <v>49</v>
      </c>
    </row>
    <row r="31" spans="1:14" x14ac:dyDescent="0.2">
      <c r="A31" s="2" t="s">
        <v>37</v>
      </c>
      <c r="B31">
        <v>0.69800001382827759</v>
      </c>
      <c r="C31">
        <v>0.68800002336502075</v>
      </c>
      <c r="D31">
        <v>0.82649999856948853</v>
      </c>
      <c r="E31">
        <v>0.72820001840591431</v>
      </c>
      <c r="F31">
        <v>0.92070001363754272</v>
      </c>
      <c r="G31">
        <v>0.92909997701644897</v>
      </c>
      <c r="H31">
        <v>0.93199998140335083</v>
      </c>
      <c r="I31">
        <v>0.90799999237060547</v>
      </c>
      <c r="J31">
        <v>0.93070000410079956</v>
      </c>
      <c r="K31">
        <v>1.1854000091552734</v>
      </c>
      <c r="L31">
        <v>1.1723999977111816</v>
      </c>
      <c r="M31">
        <v>4.5099999755620956E-2</v>
      </c>
      <c r="N31" t="s">
        <v>49</v>
      </c>
    </row>
    <row r="32" spans="1:14" x14ac:dyDescent="0.2">
      <c r="A32" s="2" t="s">
        <v>38</v>
      </c>
      <c r="B32">
        <v>0.69819998741149902</v>
      </c>
      <c r="C32">
        <v>0.66820001602172852</v>
      </c>
      <c r="D32">
        <v>0.80430001020431519</v>
      </c>
      <c r="E32">
        <v>0.69370001554489136</v>
      </c>
      <c r="F32">
        <v>0.79680001735687256</v>
      </c>
      <c r="G32">
        <v>0.91089999675750732</v>
      </c>
      <c r="H32">
        <v>0.99119997024536133</v>
      </c>
      <c r="I32">
        <v>1.020799994468689</v>
      </c>
      <c r="J32">
        <v>1.0017999410629272</v>
      </c>
      <c r="K32">
        <v>1.0094000101089478</v>
      </c>
      <c r="L32">
        <v>1.1712000370025635</v>
      </c>
      <c r="M32">
        <v>4.6199999749660492E-2</v>
      </c>
      <c r="N32" t="s">
        <v>49</v>
      </c>
    </row>
    <row r="36" spans="1:2" x14ac:dyDescent="0.2">
      <c r="A36" t="s">
        <v>39</v>
      </c>
      <c r="B36" s="1" t="s">
        <v>50</v>
      </c>
    </row>
  </sheetData>
  <pageMargins left="0.7" right="0.7" top="0.75" bottom="0.75" header="0.3" footer="0.3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N36"/>
  <sheetViews>
    <sheetView topLeftCell="A10" workbookViewId="0">
      <selection activeCell="B31" sqref="B31:M32"/>
    </sheetView>
  </sheetViews>
  <sheetFormatPr baseColWidth="10" defaultColWidth="8.83203125" defaultRowHeight="15" x14ac:dyDescent="0.2"/>
  <sheetData>
    <row r="1" spans="1:9" x14ac:dyDescent="0.2">
      <c r="A1" t="s">
        <v>0</v>
      </c>
      <c r="E1" t="s">
        <v>1</v>
      </c>
    </row>
    <row r="2" spans="1:9" x14ac:dyDescent="0.2">
      <c r="A2" t="s">
        <v>2</v>
      </c>
      <c r="E2" t="s">
        <v>3</v>
      </c>
      <c r="I2" t="s">
        <v>4</v>
      </c>
    </row>
    <row r="3" spans="1:9" x14ac:dyDescent="0.2">
      <c r="A3" t="s">
        <v>5</v>
      </c>
      <c r="E3" t="s">
        <v>6</v>
      </c>
    </row>
    <row r="5" spans="1:9" x14ac:dyDescent="0.2">
      <c r="A5" t="s">
        <v>7</v>
      </c>
      <c r="B5" t="s">
        <v>8</v>
      </c>
    </row>
    <row r="6" spans="1:9" x14ac:dyDescent="0.2">
      <c r="A6" t="s">
        <v>9</v>
      </c>
      <c r="B6" s="1" t="s">
        <v>10</v>
      </c>
    </row>
    <row r="9" spans="1:9" x14ac:dyDescent="0.2">
      <c r="A9" t="s">
        <v>11</v>
      </c>
      <c r="E9" t="s">
        <v>12</v>
      </c>
    </row>
    <row r="10" spans="1:9" x14ac:dyDescent="0.2">
      <c r="A10" t="s">
        <v>13</v>
      </c>
      <c r="E10" t="s">
        <v>14</v>
      </c>
    </row>
    <row r="11" spans="1:9" x14ac:dyDescent="0.2">
      <c r="A11" t="s">
        <v>15</v>
      </c>
      <c r="E11" t="s">
        <v>16</v>
      </c>
    </row>
    <row r="12" spans="1:9" x14ac:dyDescent="0.2">
      <c r="A12" t="s">
        <v>17</v>
      </c>
    </row>
    <row r="15" spans="1:9" x14ac:dyDescent="0.2">
      <c r="A15" t="s">
        <v>18</v>
      </c>
    </row>
    <row r="16" spans="1:9" x14ac:dyDescent="0.2">
      <c r="A16" t="s">
        <v>19</v>
      </c>
      <c r="E16" t="s">
        <v>20</v>
      </c>
    </row>
    <row r="17" spans="1:14" x14ac:dyDescent="0.2">
      <c r="A17" t="s">
        <v>21</v>
      </c>
      <c r="E17">
        <v>600</v>
      </c>
      <c r="F17" t="s">
        <v>22</v>
      </c>
    </row>
    <row r="18" spans="1:14" x14ac:dyDescent="0.2">
      <c r="A18" t="s">
        <v>23</v>
      </c>
      <c r="E18">
        <v>9</v>
      </c>
      <c r="F18" t="s">
        <v>22</v>
      </c>
    </row>
    <row r="19" spans="1:14" x14ac:dyDescent="0.2">
      <c r="A19" t="s">
        <v>24</v>
      </c>
      <c r="E19">
        <v>25</v>
      </c>
    </row>
    <row r="20" spans="1:14" x14ac:dyDescent="0.2">
      <c r="A20" t="s">
        <v>25</v>
      </c>
      <c r="E20">
        <v>0</v>
      </c>
      <c r="F20" t="s">
        <v>26</v>
      </c>
    </row>
    <row r="21" spans="1:14" x14ac:dyDescent="0.2">
      <c r="A21" t="s">
        <v>27</v>
      </c>
      <c r="B21" s="1" t="s">
        <v>28</v>
      </c>
    </row>
    <row r="23" spans="1:14" x14ac:dyDescent="0.2">
      <c r="B23" t="s">
        <v>29</v>
      </c>
    </row>
    <row r="24" spans="1:14" x14ac:dyDescent="0.2">
      <c r="A24" s="2" t="s">
        <v>30</v>
      </c>
      <c r="B24" s="2">
        <v>1</v>
      </c>
      <c r="C24" s="2">
        <v>2</v>
      </c>
      <c r="D24" s="2">
        <v>3</v>
      </c>
      <c r="E24" s="2">
        <v>4</v>
      </c>
      <c r="F24" s="2">
        <v>5</v>
      </c>
      <c r="G24" s="2">
        <v>6</v>
      </c>
      <c r="H24" s="2">
        <v>7</v>
      </c>
      <c r="I24" s="2">
        <v>8</v>
      </c>
      <c r="J24" s="2">
        <v>9</v>
      </c>
      <c r="K24" s="2">
        <v>10</v>
      </c>
      <c r="L24" s="2">
        <v>11</v>
      </c>
      <c r="M24" s="2">
        <v>12</v>
      </c>
    </row>
    <row r="25" spans="1:14" x14ac:dyDescent="0.2">
      <c r="A25" s="2" t="s">
        <v>31</v>
      </c>
      <c r="B25">
        <v>0.43119999766349792</v>
      </c>
      <c r="C25">
        <v>0.36790001392364502</v>
      </c>
      <c r="D25">
        <v>0.35749998688697815</v>
      </c>
      <c r="E25">
        <v>0.26080000400543213</v>
      </c>
      <c r="F25">
        <v>0.26899999380111694</v>
      </c>
      <c r="G25">
        <v>0.2143000066280365</v>
      </c>
      <c r="H25">
        <v>0.30169999599456787</v>
      </c>
      <c r="I25">
        <v>0.31920000910758972</v>
      </c>
      <c r="J25">
        <v>0.3612000048160553</v>
      </c>
      <c r="K25">
        <v>0.86260002851486206</v>
      </c>
      <c r="L25">
        <v>0.982200026512146</v>
      </c>
      <c r="M25">
        <v>4.3999999761581421E-2</v>
      </c>
      <c r="N25" t="s">
        <v>40</v>
      </c>
    </row>
    <row r="26" spans="1:14" x14ac:dyDescent="0.2">
      <c r="A26" s="2" t="s">
        <v>32</v>
      </c>
      <c r="B26">
        <v>0.4708000123500824</v>
      </c>
      <c r="C26">
        <v>0.45509999990463257</v>
      </c>
      <c r="D26">
        <v>0.35170000791549683</v>
      </c>
      <c r="E26">
        <v>0.30680000782012939</v>
      </c>
      <c r="F26">
        <v>0.23340000212192535</v>
      </c>
      <c r="G26">
        <v>0.2304999977350235</v>
      </c>
      <c r="H26">
        <v>0.23669999837875366</v>
      </c>
      <c r="I26">
        <v>0.37380000948905945</v>
      </c>
      <c r="J26">
        <v>0.506600022315979</v>
      </c>
      <c r="K26">
        <v>0.73019999265670776</v>
      </c>
      <c r="L26">
        <v>1.0155999660491943</v>
      </c>
      <c r="M26">
        <v>4.5200001448392868E-2</v>
      </c>
      <c r="N26" t="s">
        <v>40</v>
      </c>
    </row>
    <row r="27" spans="1:14" x14ac:dyDescent="0.2">
      <c r="A27" s="2" t="s">
        <v>33</v>
      </c>
      <c r="B27">
        <v>0.50940001010894775</v>
      </c>
      <c r="C27">
        <v>0.45219999551773071</v>
      </c>
      <c r="D27">
        <v>0.33500000834465027</v>
      </c>
      <c r="E27">
        <v>0.39010000228881836</v>
      </c>
      <c r="F27">
        <v>0.37119999527931213</v>
      </c>
      <c r="G27">
        <v>0.24660000205039978</v>
      </c>
      <c r="H27">
        <v>0.28060001134872437</v>
      </c>
      <c r="I27">
        <v>0.45919999480247498</v>
      </c>
      <c r="J27">
        <v>0.54890000820159912</v>
      </c>
      <c r="K27">
        <v>0.93940001726150513</v>
      </c>
      <c r="L27">
        <v>0.97439998388290405</v>
      </c>
      <c r="M27">
        <v>4.5099999755620956E-2</v>
      </c>
      <c r="N27" t="s">
        <v>40</v>
      </c>
    </row>
    <row r="28" spans="1:14" x14ac:dyDescent="0.2">
      <c r="A28" s="2" t="s">
        <v>34</v>
      </c>
      <c r="B28">
        <v>0.47630000114440918</v>
      </c>
      <c r="C28">
        <v>0.47009998559951782</v>
      </c>
      <c r="D28">
        <v>0.3246999979019165</v>
      </c>
      <c r="E28">
        <v>0.31749999523162842</v>
      </c>
      <c r="F28">
        <v>0.28970000147819519</v>
      </c>
      <c r="G28">
        <v>0.3312000036239624</v>
      </c>
      <c r="H28">
        <v>0.47420001029968262</v>
      </c>
      <c r="I28">
        <v>0.54079997539520264</v>
      </c>
      <c r="J28">
        <v>0.61309999227523804</v>
      </c>
      <c r="K28">
        <v>0.83899998664855957</v>
      </c>
      <c r="L28">
        <v>1.0113999843597412</v>
      </c>
      <c r="M28">
        <v>4.4500000774860382E-2</v>
      </c>
      <c r="N28" t="s">
        <v>41</v>
      </c>
    </row>
    <row r="29" spans="1:14" x14ac:dyDescent="0.2">
      <c r="A29" s="2" t="s">
        <v>35</v>
      </c>
      <c r="B29">
        <v>0.49909999966621399</v>
      </c>
      <c r="C29">
        <v>0.4440000057220459</v>
      </c>
      <c r="D29">
        <v>0.32409998774528503</v>
      </c>
      <c r="E29">
        <v>0.31209999322891235</v>
      </c>
      <c r="F29">
        <v>0.23790000379085541</v>
      </c>
      <c r="G29">
        <v>0.29829999804496765</v>
      </c>
      <c r="H29">
        <v>0.34400001168251038</v>
      </c>
      <c r="I29">
        <v>0.48230001330375671</v>
      </c>
      <c r="J29">
        <v>0.62070000171661377</v>
      </c>
      <c r="K29">
        <v>0.88940000534057617</v>
      </c>
      <c r="L29">
        <v>1.0585000514984131</v>
      </c>
      <c r="M29">
        <v>4.6500001102685928E-2</v>
      </c>
      <c r="N29" t="s">
        <v>41</v>
      </c>
    </row>
    <row r="30" spans="1:14" x14ac:dyDescent="0.2">
      <c r="A30" s="2" t="s">
        <v>36</v>
      </c>
      <c r="B30">
        <v>0.59109997749328613</v>
      </c>
      <c r="C30">
        <v>0.52259999513626099</v>
      </c>
      <c r="D30">
        <v>0.34970000386238098</v>
      </c>
      <c r="E30">
        <v>0.31769999861717224</v>
      </c>
      <c r="F30">
        <v>0.38820001482963562</v>
      </c>
      <c r="G30">
        <v>0.5755000114440918</v>
      </c>
      <c r="H30">
        <v>0.54699999094009399</v>
      </c>
      <c r="I30">
        <v>0.99500000476837158</v>
      </c>
      <c r="J30">
        <v>0.69150000810623169</v>
      </c>
      <c r="K30">
        <v>0.92839998006820679</v>
      </c>
      <c r="L30">
        <v>0.99169999361038208</v>
      </c>
      <c r="M30">
        <v>4.7499999403953552E-2</v>
      </c>
      <c r="N30" t="s">
        <v>41</v>
      </c>
    </row>
    <row r="31" spans="1:14" x14ac:dyDescent="0.2">
      <c r="A31" s="2" t="s">
        <v>37</v>
      </c>
      <c r="B31">
        <v>0.74599999189376831</v>
      </c>
      <c r="C31">
        <v>0.44249999523162842</v>
      </c>
      <c r="D31">
        <v>0.57810002565383911</v>
      </c>
      <c r="E31">
        <v>0.53630000352859497</v>
      </c>
      <c r="F31">
        <v>0.76139998435974121</v>
      </c>
      <c r="G31">
        <v>0.86959999799728394</v>
      </c>
      <c r="H31">
        <v>0.78509998321533203</v>
      </c>
      <c r="I31">
        <v>0.74849998950958252</v>
      </c>
      <c r="J31">
        <v>1.0585999488830566</v>
      </c>
      <c r="K31">
        <v>1.0644999742507935</v>
      </c>
      <c r="L31">
        <v>1.0217000246047974</v>
      </c>
      <c r="M31">
        <v>4.6100001782178879E-2</v>
      </c>
      <c r="N31" t="s">
        <v>42</v>
      </c>
    </row>
    <row r="32" spans="1:14" x14ac:dyDescent="0.2">
      <c r="A32" s="2" t="s">
        <v>38</v>
      </c>
      <c r="B32">
        <v>0.71880000829696655</v>
      </c>
      <c r="C32">
        <v>0.6129000186920166</v>
      </c>
      <c r="D32">
        <v>0.55479997396469116</v>
      </c>
      <c r="E32">
        <v>0.67979997396469116</v>
      </c>
      <c r="F32">
        <v>0.84920001029968262</v>
      </c>
      <c r="G32">
        <v>1.0059000253677368</v>
      </c>
      <c r="H32">
        <v>1.0714999437332153</v>
      </c>
      <c r="I32">
        <v>1.0535000562667847</v>
      </c>
      <c r="J32">
        <v>1.1150000095367432</v>
      </c>
      <c r="K32">
        <v>1.0642999410629272</v>
      </c>
      <c r="L32">
        <v>1.1842000484466553</v>
      </c>
      <c r="M32">
        <v>4.5099999755620956E-2</v>
      </c>
      <c r="N32" t="s">
        <v>42</v>
      </c>
    </row>
    <row r="36" spans="1:2" x14ac:dyDescent="0.2">
      <c r="A36" t="s">
        <v>39</v>
      </c>
      <c r="B36" s="1" t="s">
        <v>43</v>
      </c>
    </row>
  </sheetData>
  <pageMargins left="0.7" right="0.7" top="0.75" bottom="0.75" header="0.3" footer="0.3"/>
  <legacy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P33"/>
  <sheetViews>
    <sheetView workbookViewId="0">
      <selection activeCell="B2" sqref="B2"/>
    </sheetView>
  </sheetViews>
  <sheetFormatPr baseColWidth="10" defaultColWidth="8.83203125" defaultRowHeight="15" x14ac:dyDescent="0.2"/>
  <cols>
    <col min="1" max="1" width="8.83203125" style="3"/>
    <col min="2" max="2" width="24.33203125" style="3" bestFit="1" customWidth="1"/>
    <col min="3" max="3" width="8.83203125" style="3"/>
    <col min="4" max="4" width="9.83203125" style="3" bestFit="1" customWidth="1"/>
    <col min="5" max="16384" width="8.83203125" style="3"/>
  </cols>
  <sheetData>
    <row r="1" spans="1:15" x14ac:dyDescent="0.2">
      <c r="A1" s="3" t="s">
        <v>48</v>
      </c>
      <c r="D1" s="11">
        <v>200</v>
      </c>
      <c r="E1" s="11">
        <v>175</v>
      </c>
      <c r="F1" s="11">
        <v>150</v>
      </c>
      <c r="G1" s="11">
        <v>125</v>
      </c>
      <c r="H1" s="14">
        <v>100</v>
      </c>
      <c r="I1" s="13">
        <v>75</v>
      </c>
      <c r="J1" s="13">
        <v>62.5</v>
      </c>
      <c r="K1" s="14">
        <v>50</v>
      </c>
      <c r="L1" s="13">
        <v>37.5</v>
      </c>
      <c r="M1" s="12">
        <v>25</v>
      </c>
      <c r="N1" s="11">
        <v>0</v>
      </c>
      <c r="O1" s="3" t="s">
        <v>119</v>
      </c>
    </row>
    <row r="2" spans="1:15" x14ac:dyDescent="0.2">
      <c r="B2" s="3" t="s">
        <v>126</v>
      </c>
      <c r="D2" s="10">
        <v>0.50959998369216919</v>
      </c>
      <c r="E2" s="10">
        <v>0.52219998836517334</v>
      </c>
      <c r="F2" s="10">
        <v>0.4392000138759613</v>
      </c>
      <c r="G2" s="10">
        <v>0.33840000629425049</v>
      </c>
      <c r="H2" s="10">
        <v>0.23440000414848328</v>
      </c>
      <c r="I2" s="10">
        <v>0.18260000646114349</v>
      </c>
      <c r="J2" s="10">
        <v>0.1809999942779541</v>
      </c>
      <c r="K2" s="10">
        <v>0.15410000085830688</v>
      </c>
      <c r="L2" s="10">
        <v>0.13789999485015869</v>
      </c>
      <c r="M2" s="10">
        <v>0.12829999625682831</v>
      </c>
      <c r="N2" s="10">
        <v>0.10180000215768814</v>
      </c>
      <c r="O2" s="10">
        <v>4.6000000089406967E-2</v>
      </c>
    </row>
    <row r="3" spans="1:15" x14ac:dyDescent="0.2">
      <c r="A3" s="3" t="s">
        <v>40</v>
      </c>
      <c r="B3" s="9" t="s">
        <v>118</v>
      </c>
      <c r="D3">
        <v>0.43119999766349792</v>
      </c>
      <c r="E3">
        <v>0.36790001392364502</v>
      </c>
      <c r="F3">
        <v>0.35749998688697815</v>
      </c>
      <c r="G3">
        <v>0.26080000400543213</v>
      </c>
      <c r="H3">
        <v>0.26899999380111694</v>
      </c>
      <c r="I3">
        <v>0.2143000066280365</v>
      </c>
      <c r="J3">
        <v>0.30169999599456787</v>
      </c>
      <c r="K3">
        <v>0.31920000910758972</v>
      </c>
      <c r="L3">
        <v>0.3612000048160553</v>
      </c>
      <c r="M3">
        <v>0.86260002851486206</v>
      </c>
      <c r="N3">
        <v>0.982200026512146</v>
      </c>
      <c r="O3">
        <v>4.3999999761581421E-2</v>
      </c>
    </row>
    <row r="4" spans="1:15" x14ac:dyDescent="0.2">
      <c r="D4">
        <v>0.4708000123500824</v>
      </c>
      <c r="E4">
        <v>0.45509999990463257</v>
      </c>
      <c r="F4">
        <v>0.35170000791549683</v>
      </c>
      <c r="G4">
        <v>0.30680000782012939</v>
      </c>
      <c r="H4">
        <v>0.23340000212192535</v>
      </c>
      <c r="I4">
        <v>0.2304999977350235</v>
      </c>
      <c r="J4">
        <v>0.23669999837875366</v>
      </c>
      <c r="K4">
        <v>0.37380000948905945</v>
      </c>
      <c r="L4">
        <v>0.506600022315979</v>
      </c>
      <c r="M4">
        <v>0.73019999265670776</v>
      </c>
      <c r="N4">
        <v>1.0155999660491943</v>
      </c>
      <c r="O4">
        <v>4.5200001448392868E-2</v>
      </c>
    </row>
    <row r="5" spans="1:15" x14ac:dyDescent="0.2">
      <c r="D5">
        <v>0.50940001010894775</v>
      </c>
      <c r="E5">
        <v>0.45219999551773071</v>
      </c>
      <c r="F5">
        <v>0.33500000834465027</v>
      </c>
      <c r="G5">
        <v>0.39010000228881836</v>
      </c>
      <c r="H5">
        <v>0.37119999527931213</v>
      </c>
      <c r="I5">
        <v>0.24660000205039978</v>
      </c>
      <c r="J5">
        <v>0.28060001134872437</v>
      </c>
      <c r="K5">
        <v>0.45919999480247498</v>
      </c>
      <c r="L5">
        <v>0.54890000820159912</v>
      </c>
      <c r="M5">
        <v>0.93940001726150513</v>
      </c>
      <c r="N5">
        <v>0.97439998388290405</v>
      </c>
      <c r="O5">
        <v>4.5099999755620956E-2</v>
      </c>
    </row>
    <row r="6" spans="1:15" x14ac:dyDescent="0.2">
      <c r="C6" s="3" t="s">
        <v>117</v>
      </c>
      <c r="D6" s="6">
        <f t="shared" ref="D6:O6" si="0">AVERAGE(D3:D5)</f>
        <v>0.47046667337417603</v>
      </c>
      <c r="E6" s="6">
        <f t="shared" si="0"/>
        <v>0.42506666978200275</v>
      </c>
      <c r="F6" s="6">
        <f t="shared" si="0"/>
        <v>0.34806666771570843</v>
      </c>
      <c r="G6" s="6">
        <f t="shared" si="0"/>
        <v>0.31923333803812665</v>
      </c>
      <c r="H6" s="6">
        <f t="shared" si="0"/>
        <v>0.29119999706745148</v>
      </c>
      <c r="I6" s="6">
        <f t="shared" si="0"/>
        <v>0.2304666688044866</v>
      </c>
      <c r="J6" s="6">
        <f t="shared" si="0"/>
        <v>0.27300000190734863</v>
      </c>
      <c r="K6" s="6">
        <f t="shared" si="0"/>
        <v>0.38406667113304138</v>
      </c>
      <c r="L6" s="6">
        <f t="shared" si="0"/>
        <v>0.47223334511121112</v>
      </c>
      <c r="M6" s="6">
        <f t="shared" si="0"/>
        <v>0.84406667947769165</v>
      </c>
      <c r="N6" s="6">
        <f t="shared" si="0"/>
        <v>0.99073332548141479</v>
      </c>
      <c r="O6" s="6">
        <f t="shared" si="0"/>
        <v>4.4766666988531746E-2</v>
      </c>
    </row>
    <row r="7" spans="1:15" x14ac:dyDescent="0.2">
      <c r="C7" s="3" t="s">
        <v>116</v>
      </c>
      <c r="D7" s="5">
        <f t="shared" ref="D7:O7" si="1">D6-D2</f>
        <v>-3.9133310317993164E-2</v>
      </c>
      <c r="E7" s="5">
        <f t="shared" si="1"/>
        <v>-9.7133318583170591E-2</v>
      </c>
      <c r="F7" s="5">
        <f t="shared" si="1"/>
        <v>-9.113334616025287E-2</v>
      </c>
      <c r="G7" s="5">
        <f t="shared" si="1"/>
        <v>-1.9166668256123842E-2</v>
      </c>
      <c r="H7" s="5">
        <f t="shared" si="1"/>
        <v>5.6799992918968201E-2</v>
      </c>
      <c r="I7" s="5">
        <f t="shared" si="1"/>
        <v>4.7866662343343108E-2</v>
      </c>
      <c r="J7" s="5">
        <f t="shared" si="1"/>
        <v>9.2000007629394531E-2</v>
      </c>
      <c r="K7" s="5">
        <f t="shared" si="1"/>
        <v>0.2299666702747345</v>
      </c>
      <c r="L7" s="5">
        <f t="shared" si="1"/>
        <v>0.33433335026105243</v>
      </c>
      <c r="M7" s="5">
        <f t="shared" si="1"/>
        <v>0.71576668322086334</v>
      </c>
      <c r="N7" s="5">
        <f t="shared" si="1"/>
        <v>0.88893332332372665</v>
      </c>
      <c r="O7" s="5">
        <f t="shared" si="1"/>
        <v>-1.233333100875221E-3</v>
      </c>
    </row>
    <row r="8" spans="1:15" x14ac:dyDescent="0.2">
      <c r="C8" s="3" t="s">
        <v>115</v>
      </c>
      <c r="D8" s="4">
        <f t="shared" ref="D8:O8" si="2">STDEV(D3:D5)</f>
        <v>3.9101071887759943E-2</v>
      </c>
      <c r="E8" s="4">
        <f t="shared" si="2"/>
        <v>4.9529005773202676E-2</v>
      </c>
      <c r="F8" s="4">
        <f t="shared" si="2"/>
        <v>1.1681743421118811E-2</v>
      </c>
      <c r="G8" s="4">
        <f t="shared" si="2"/>
        <v>6.5540545956325788E-2</v>
      </c>
      <c r="H8" s="4">
        <f t="shared" si="2"/>
        <v>7.1532088165472352E-2</v>
      </c>
      <c r="I8" s="4">
        <f t="shared" si="2"/>
        <v>1.6150023504143279E-2</v>
      </c>
      <c r="J8" s="4">
        <f t="shared" si="2"/>
        <v>3.3159765230557851E-2</v>
      </c>
      <c r="K8" s="4">
        <f t="shared" si="2"/>
        <v>7.0562399722699523E-2</v>
      </c>
      <c r="L8" s="4">
        <f t="shared" si="2"/>
        <v>9.8456204447997103E-2</v>
      </c>
      <c r="M8" s="4">
        <f t="shared" si="2"/>
        <v>0.1058242710514093</v>
      </c>
      <c r="N8" s="4">
        <f t="shared" si="2"/>
        <v>2.1885440961969496E-2</v>
      </c>
      <c r="O8" s="4">
        <f t="shared" si="2"/>
        <v>6.6583335925672182E-4</v>
      </c>
    </row>
    <row r="9" spans="1:15" x14ac:dyDescent="0.2">
      <c r="A9" s="3" t="s">
        <v>41</v>
      </c>
      <c r="B9" s="8" t="s">
        <v>123</v>
      </c>
      <c r="D9">
        <v>0.47630000114440918</v>
      </c>
      <c r="E9">
        <v>0.47009998559951782</v>
      </c>
      <c r="F9">
        <v>0.3246999979019165</v>
      </c>
      <c r="G9">
        <v>0.31749999523162842</v>
      </c>
      <c r="H9">
        <v>0.28970000147819519</v>
      </c>
      <c r="I9">
        <v>0.3312000036239624</v>
      </c>
      <c r="J9">
        <v>0.47420001029968262</v>
      </c>
      <c r="K9">
        <v>0.54079997539520264</v>
      </c>
      <c r="L9">
        <v>0.61309999227523804</v>
      </c>
      <c r="M9">
        <v>0.83899998664855957</v>
      </c>
      <c r="N9">
        <v>1.0113999843597412</v>
      </c>
      <c r="O9">
        <v>4.4500000774860382E-2</v>
      </c>
    </row>
    <row r="10" spans="1:15" x14ac:dyDescent="0.2">
      <c r="D10">
        <v>0.49909999966621399</v>
      </c>
      <c r="E10">
        <v>0.4440000057220459</v>
      </c>
      <c r="F10">
        <v>0.32409998774528503</v>
      </c>
      <c r="G10">
        <v>0.31209999322891235</v>
      </c>
      <c r="H10">
        <v>0.23790000379085541</v>
      </c>
      <c r="I10">
        <v>0.29829999804496765</v>
      </c>
      <c r="J10">
        <v>0.34400001168251038</v>
      </c>
      <c r="K10">
        <v>0.48230001330375671</v>
      </c>
      <c r="L10">
        <v>0.62070000171661377</v>
      </c>
      <c r="M10">
        <v>0.88940000534057617</v>
      </c>
      <c r="N10">
        <v>1.0585000514984131</v>
      </c>
      <c r="O10">
        <v>4.6500001102685928E-2</v>
      </c>
    </row>
    <row r="11" spans="1:15" x14ac:dyDescent="0.2">
      <c r="D11">
        <v>0.59109997749328613</v>
      </c>
      <c r="E11">
        <v>0.52259999513626099</v>
      </c>
      <c r="F11">
        <v>0.34970000386238098</v>
      </c>
      <c r="G11">
        <v>0.31769999861717224</v>
      </c>
      <c r="H11">
        <v>0.38820001482963562</v>
      </c>
      <c r="I11">
        <v>0.5755000114440918</v>
      </c>
      <c r="J11">
        <v>0.54699999094009399</v>
      </c>
      <c r="K11">
        <v>0.99500000476837158</v>
      </c>
      <c r="L11">
        <v>0.69150000810623169</v>
      </c>
      <c r="M11">
        <v>0.92839998006820679</v>
      </c>
      <c r="N11">
        <v>0.99169999361038208</v>
      </c>
      <c r="O11">
        <v>4.7499999403953552E-2</v>
      </c>
    </row>
    <row r="12" spans="1:15" x14ac:dyDescent="0.2">
      <c r="C12" s="3" t="s">
        <v>117</v>
      </c>
      <c r="D12" s="6">
        <f t="shared" ref="D12:O12" si="3">AVERAGE(D9:D11)</f>
        <v>0.52216665943463647</v>
      </c>
      <c r="E12" s="6">
        <f t="shared" si="3"/>
        <v>0.47889999548594159</v>
      </c>
      <c r="F12" s="6">
        <f t="shared" si="3"/>
        <v>0.33283332983652753</v>
      </c>
      <c r="G12" s="6">
        <f t="shared" si="3"/>
        <v>0.31576666235923767</v>
      </c>
      <c r="H12" s="6">
        <f t="shared" si="3"/>
        <v>0.30526667336622876</v>
      </c>
      <c r="I12" s="6">
        <f t="shared" si="3"/>
        <v>0.40166667103767395</v>
      </c>
      <c r="J12" s="6">
        <f t="shared" si="3"/>
        <v>0.45506667097409564</v>
      </c>
      <c r="K12" s="6">
        <f t="shared" si="3"/>
        <v>0.67269999782244361</v>
      </c>
      <c r="L12" s="6">
        <f t="shared" si="3"/>
        <v>0.64176666736602783</v>
      </c>
      <c r="M12" s="6">
        <f t="shared" si="3"/>
        <v>0.88559999068578088</v>
      </c>
      <c r="N12" s="6">
        <f t="shared" si="3"/>
        <v>1.0205333431561787</v>
      </c>
      <c r="O12" s="6">
        <f t="shared" si="3"/>
        <v>4.616666709383329E-2</v>
      </c>
    </row>
    <row r="13" spans="1:15" x14ac:dyDescent="0.2">
      <c r="C13" s="3" t="s">
        <v>116</v>
      </c>
      <c r="D13" s="5">
        <f t="shared" ref="D13:O13" si="4">D12-D2</f>
        <v>1.2566675742467281E-2</v>
      </c>
      <c r="E13" s="5">
        <f t="shared" si="4"/>
        <v>-4.3299992879231752E-2</v>
      </c>
      <c r="F13" s="5">
        <f t="shared" si="4"/>
        <v>-0.10636668403943378</v>
      </c>
      <c r="G13" s="5">
        <f t="shared" si="4"/>
        <v>-2.2633343935012817E-2</v>
      </c>
      <c r="H13" s="5">
        <f t="shared" si="4"/>
        <v>7.0866669217745482E-2</v>
      </c>
      <c r="I13" s="5">
        <f t="shared" si="4"/>
        <v>0.21906666457653046</v>
      </c>
      <c r="J13" s="5">
        <f t="shared" si="4"/>
        <v>0.27406667669614154</v>
      </c>
      <c r="K13" s="5">
        <f t="shared" si="4"/>
        <v>0.51859999696413672</v>
      </c>
      <c r="L13" s="5">
        <f t="shared" si="4"/>
        <v>0.50386667251586914</v>
      </c>
      <c r="M13" s="5">
        <f t="shared" si="4"/>
        <v>0.75729999442895257</v>
      </c>
      <c r="N13" s="5">
        <f t="shared" si="4"/>
        <v>0.91873334099849058</v>
      </c>
      <c r="O13" s="5">
        <f t="shared" si="4"/>
        <v>1.6666700442632271E-4</v>
      </c>
    </row>
    <row r="14" spans="1:15" x14ac:dyDescent="0.2">
      <c r="C14" s="3" t="s">
        <v>115</v>
      </c>
      <c r="D14" s="4">
        <f t="shared" ref="D14:O14" si="5">STDEV(D9:D11)</f>
        <v>6.0776736808418691E-2</v>
      </c>
      <c r="E14" s="4">
        <f t="shared" si="5"/>
        <v>4.0032108544011867E-2</v>
      </c>
      <c r="F14" s="4">
        <f t="shared" si="5"/>
        <v>1.461004868464905E-2</v>
      </c>
      <c r="G14" s="4">
        <f t="shared" si="5"/>
        <v>3.1770028678013043E-3</v>
      </c>
      <c r="H14" s="4">
        <f t="shared" si="5"/>
        <v>7.6349618760126386E-2</v>
      </c>
      <c r="I14" s="4">
        <f t="shared" si="5"/>
        <v>0.15144017059358666</v>
      </c>
      <c r="J14" s="4">
        <f t="shared" si="5"/>
        <v>0.1028436259568665</v>
      </c>
      <c r="K14" s="4">
        <f t="shared" si="5"/>
        <v>0.28064841394382417</v>
      </c>
      <c r="L14" s="4">
        <f t="shared" si="5"/>
        <v>4.3237644729600684E-2</v>
      </c>
      <c r="M14" s="4">
        <f t="shared" si="5"/>
        <v>4.4820974882199244E-2</v>
      </c>
      <c r="N14" s="4">
        <f t="shared" si="5"/>
        <v>3.4323834512469925E-2</v>
      </c>
      <c r="O14" s="4">
        <f t="shared" si="5"/>
        <v>1.5275246691080163E-3</v>
      </c>
    </row>
    <row r="15" spans="1:15" x14ac:dyDescent="0.2">
      <c r="A15" s="3" t="s">
        <v>42</v>
      </c>
      <c r="B15" s="8" t="s">
        <v>124</v>
      </c>
      <c r="D15">
        <v>0.74599999189376831</v>
      </c>
      <c r="E15">
        <v>0.44249999523162842</v>
      </c>
      <c r="F15">
        <v>0.57810002565383911</v>
      </c>
      <c r="G15">
        <v>0.53630000352859497</v>
      </c>
      <c r="H15">
        <v>0.76139998435974121</v>
      </c>
      <c r="I15">
        <v>0.86959999799728394</v>
      </c>
      <c r="J15">
        <v>0.78509998321533203</v>
      </c>
      <c r="K15">
        <v>0.74849998950958252</v>
      </c>
      <c r="L15">
        <v>1.0585999488830566</v>
      </c>
      <c r="M15">
        <v>1.0644999742507935</v>
      </c>
      <c r="N15">
        <v>1.0217000246047974</v>
      </c>
      <c r="O15">
        <v>4.6100001782178879E-2</v>
      </c>
    </row>
    <row r="16" spans="1:15" x14ac:dyDescent="0.2">
      <c r="D16">
        <v>0.71880000829696655</v>
      </c>
      <c r="E16">
        <v>0.6129000186920166</v>
      </c>
      <c r="F16">
        <v>0.55479997396469116</v>
      </c>
      <c r="G16">
        <v>0.67979997396469116</v>
      </c>
      <c r="H16">
        <v>0.84920001029968262</v>
      </c>
      <c r="I16">
        <v>1.0059000253677368</v>
      </c>
      <c r="J16">
        <v>1.0714999437332153</v>
      </c>
      <c r="K16">
        <v>1.0535000562667847</v>
      </c>
      <c r="L16">
        <v>1.1150000095367432</v>
      </c>
      <c r="M16">
        <v>1.0642999410629272</v>
      </c>
      <c r="N16">
        <v>1.1842000484466553</v>
      </c>
      <c r="O16">
        <v>4.5099999755620956E-2</v>
      </c>
    </row>
    <row r="17" spans="1:16" x14ac:dyDescent="0.2">
      <c r="D17">
        <v>0.7850000262260437</v>
      </c>
      <c r="E17">
        <v>0.77920001745223999</v>
      </c>
      <c r="F17">
        <v>0.79170000553131104</v>
      </c>
      <c r="G17">
        <v>0.78860002756118774</v>
      </c>
      <c r="H17">
        <v>0.79040002822875977</v>
      </c>
      <c r="I17">
        <v>1.1025999784469604</v>
      </c>
      <c r="J17">
        <v>0.78030002117156982</v>
      </c>
      <c r="K17">
        <v>0.91740000247955322</v>
      </c>
      <c r="L17">
        <v>0.96579998731613159</v>
      </c>
      <c r="M17">
        <v>1.0142999887466431</v>
      </c>
      <c r="N17">
        <v>1.0795999765396118</v>
      </c>
      <c r="O17">
        <v>4.309999942779541E-2</v>
      </c>
    </row>
    <row r="18" spans="1:16" x14ac:dyDescent="0.2">
      <c r="C18" s="3" t="s">
        <v>117</v>
      </c>
      <c r="D18" s="6">
        <f t="shared" ref="D18:O18" si="6">AVERAGE(D15:D17)</f>
        <v>0.74993334213892615</v>
      </c>
      <c r="E18" s="6">
        <f t="shared" si="6"/>
        <v>0.61153334379196167</v>
      </c>
      <c r="F18" s="6">
        <f t="shared" si="6"/>
        <v>0.64153333504994714</v>
      </c>
      <c r="G18" s="6">
        <f t="shared" si="6"/>
        <v>0.66823333501815796</v>
      </c>
      <c r="H18" s="6">
        <f t="shared" si="6"/>
        <v>0.8003333409627279</v>
      </c>
      <c r="I18" s="6">
        <f t="shared" si="6"/>
        <v>0.99270000060399377</v>
      </c>
      <c r="J18" s="6">
        <f t="shared" si="6"/>
        <v>0.87896664937337243</v>
      </c>
      <c r="K18" s="6">
        <f t="shared" si="6"/>
        <v>0.90646668275197351</v>
      </c>
      <c r="L18" s="6">
        <f t="shared" si="6"/>
        <v>1.0464666485786438</v>
      </c>
      <c r="M18" s="6">
        <f t="shared" si="6"/>
        <v>1.0476999680201213</v>
      </c>
      <c r="N18" s="6">
        <f t="shared" si="6"/>
        <v>1.0951666831970215</v>
      </c>
      <c r="O18" s="6">
        <f t="shared" si="6"/>
        <v>4.4766666988531746E-2</v>
      </c>
    </row>
    <row r="19" spans="1:16" x14ac:dyDescent="0.2">
      <c r="C19" s="3" t="s">
        <v>116</v>
      </c>
      <c r="D19" s="5">
        <f t="shared" ref="D19:O19" si="7">D18-D2</f>
        <v>0.24033335844675696</v>
      </c>
      <c r="E19" s="5">
        <f t="shared" si="7"/>
        <v>8.933335542678833E-2</v>
      </c>
      <c r="F19" s="5">
        <f t="shared" si="7"/>
        <v>0.20233332117398584</v>
      </c>
      <c r="G19" s="5">
        <f t="shared" si="7"/>
        <v>0.32983332872390747</v>
      </c>
      <c r="H19" s="5">
        <f t="shared" si="7"/>
        <v>0.56593333681424463</v>
      </c>
      <c r="I19" s="5">
        <f t="shared" si="7"/>
        <v>0.81009999414285028</v>
      </c>
      <c r="J19" s="5">
        <f t="shared" si="7"/>
        <v>0.69796665509541833</v>
      </c>
      <c r="K19" s="5">
        <f t="shared" si="7"/>
        <v>0.75236668189366662</v>
      </c>
      <c r="L19" s="5">
        <f t="shared" si="7"/>
        <v>0.90856665372848511</v>
      </c>
      <c r="M19" s="5">
        <f t="shared" si="7"/>
        <v>0.91939997176329302</v>
      </c>
      <c r="N19" s="5">
        <f t="shared" si="7"/>
        <v>0.99336668103933334</v>
      </c>
      <c r="O19" s="5">
        <f t="shared" si="7"/>
        <v>-1.233333100875221E-3</v>
      </c>
    </row>
    <row r="20" spans="1:16" x14ac:dyDescent="0.2">
      <c r="C20" s="3" t="s">
        <v>115</v>
      </c>
      <c r="D20" s="4">
        <f t="shared" ref="D20:O20" si="8">STDEV(D15:D17)</f>
        <v>3.327482571803865E-2</v>
      </c>
      <c r="E20" s="4">
        <f t="shared" si="8"/>
        <v>0.16835417158791138</v>
      </c>
      <c r="F20" s="4">
        <f t="shared" si="8"/>
        <v>0.13056892737084572</v>
      </c>
      <c r="G20" s="4">
        <f t="shared" si="8"/>
        <v>0.12654708959158767</v>
      </c>
      <c r="H20" s="4">
        <f t="shared" si="8"/>
        <v>4.4734932269611248E-2</v>
      </c>
      <c r="I20" s="4">
        <f t="shared" si="8"/>
        <v>0.11705950714363179</v>
      </c>
      <c r="J20" s="4">
        <f t="shared" si="8"/>
        <v>0.16675599535457716</v>
      </c>
      <c r="K20" s="4">
        <f t="shared" si="8"/>
        <v>0.1527936951928105</v>
      </c>
      <c r="L20" s="4">
        <f t="shared" si="8"/>
        <v>7.533640812957268E-2</v>
      </c>
      <c r="M20" s="4">
        <f t="shared" si="8"/>
        <v>2.8925403453031413E-2</v>
      </c>
      <c r="N20" s="4">
        <f t="shared" si="8"/>
        <v>8.2360829307805541E-2</v>
      </c>
      <c r="O20" s="4">
        <f t="shared" si="8"/>
        <v>1.5275262949579951E-3</v>
      </c>
    </row>
    <row r="21" spans="1:16" x14ac:dyDescent="0.2">
      <c r="A21" s="3" t="s">
        <v>47</v>
      </c>
      <c r="B21" s="7" t="s">
        <v>125</v>
      </c>
      <c r="D21">
        <v>0.52499997615814209</v>
      </c>
      <c r="E21">
        <v>0.47150000929832458</v>
      </c>
      <c r="F21">
        <v>0.33680000901222229</v>
      </c>
      <c r="G21">
        <v>0.33190000057220459</v>
      </c>
      <c r="H21">
        <v>0.29429998993873596</v>
      </c>
      <c r="I21">
        <v>0.43299999833106995</v>
      </c>
      <c r="J21">
        <v>0.46070000529289246</v>
      </c>
      <c r="K21">
        <v>0.7378000020980835</v>
      </c>
      <c r="L21">
        <v>0.81089997291564941</v>
      </c>
      <c r="M21">
        <v>1.1521999835968018</v>
      </c>
      <c r="N21">
        <v>1.1656999588012695</v>
      </c>
      <c r="O21">
        <v>4.3900001794099808E-2</v>
      </c>
    </row>
    <row r="22" spans="1:16" x14ac:dyDescent="0.2">
      <c r="D22">
        <v>0.54170000553131104</v>
      </c>
      <c r="E22">
        <v>0.48809999227523804</v>
      </c>
      <c r="F22">
        <v>0.38730001449584961</v>
      </c>
      <c r="G22">
        <v>0.32699999213218689</v>
      </c>
      <c r="H22">
        <v>0.29510000348091125</v>
      </c>
      <c r="I22">
        <v>0.36480000615119934</v>
      </c>
      <c r="J22">
        <v>0.46540001034736633</v>
      </c>
      <c r="K22">
        <v>0.68370002508163452</v>
      </c>
      <c r="L22">
        <v>0.83480000495910645</v>
      </c>
      <c r="M22">
        <v>1.1727999448776245</v>
      </c>
      <c r="N22">
        <v>1.1604000329971313</v>
      </c>
      <c r="O22">
        <v>4.5400001108646393E-2</v>
      </c>
    </row>
    <row r="23" spans="1:16" x14ac:dyDescent="0.2">
      <c r="D23">
        <v>0.52689999341964722</v>
      </c>
      <c r="E23">
        <v>0.48390001058578491</v>
      </c>
      <c r="F23">
        <v>0.49649998545646667</v>
      </c>
      <c r="G23">
        <v>0.32929998636245728</v>
      </c>
      <c r="H23">
        <v>0.38850000500679016</v>
      </c>
      <c r="I23">
        <v>0.39169999957084656</v>
      </c>
      <c r="J23">
        <v>0.45570001006126404</v>
      </c>
      <c r="K23">
        <v>0.7224000096321106</v>
      </c>
      <c r="L23">
        <v>0.9067000150680542</v>
      </c>
      <c r="M23">
        <v>1.1717000007629395</v>
      </c>
      <c r="N23">
        <v>1.1988999843597412</v>
      </c>
      <c r="O23">
        <v>4.5899998396635056E-2</v>
      </c>
    </row>
    <row r="24" spans="1:16" x14ac:dyDescent="0.2">
      <c r="C24" s="3" t="s">
        <v>117</v>
      </c>
      <c r="D24" s="6">
        <f t="shared" ref="D24:O24" si="9">AVERAGE(D21:D23)</f>
        <v>0.53119999170303345</v>
      </c>
      <c r="E24" s="6">
        <f t="shared" si="9"/>
        <v>0.48116667071978253</v>
      </c>
      <c r="F24" s="6">
        <f t="shared" si="9"/>
        <v>0.40686666965484619</v>
      </c>
      <c r="G24" s="6">
        <f t="shared" si="9"/>
        <v>0.3293999930222829</v>
      </c>
      <c r="H24" s="6">
        <f t="shared" si="9"/>
        <v>0.32596666614214581</v>
      </c>
      <c r="I24" s="6">
        <f t="shared" si="9"/>
        <v>0.39650000135103863</v>
      </c>
      <c r="J24" s="6">
        <f t="shared" si="9"/>
        <v>0.46060000856717426</v>
      </c>
      <c r="K24" s="6">
        <f t="shared" si="9"/>
        <v>0.71463334560394287</v>
      </c>
      <c r="L24" s="6">
        <f t="shared" si="9"/>
        <v>0.85079999764760339</v>
      </c>
      <c r="M24" s="6">
        <f t="shared" si="9"/>
        <v>1.1655666430791218</v>
      </c>
      <c r="N24" s="6">
        <f t="shared" si="9"/>
        <v>1.1749999920527141</v>
      </c>
      <c r="O24" s="6">
        <f t="shared" si="9"/>
        <v>4.5066667099793754E-2</v>
      </c>
    </row>
    <row r="25" spans="1:16" x14ac:dyDescent="0.2">
      <c r="C25" s="3" t="s">
        <v>116</v>
      </c>
      <c r="D25" s="5">
        <f t="shared" ref="D25:O25" si="10">D24-D2</f>
        <v>2.1600008010864258E-2</v>
      </c>
      <c r="E25" s="5">
        <f t="shared" si="10"/>
        <v>-4.103331764539081E-2</v>
      </c>
      <c r="F25" s="5">
        <f t="shared" si="10"/>
        <v>-3.2333344221115112E-2</v>
      </c>
      <c r="G25" s="5">
        <f t="shared" si="10"/>
        <v>-9.0000132719675885E-3</v>
      </c>
      <c r="H25" s="5">
        <f t="shared" si="10"/>
        <v>9.1566661993662535E-2</v>
      </c>
      <c r="I25" s="5">
        <f t="shared" si="10"/>
        <v>0.21389999488989514</v>
      </c>
      <c r="J25" s="5">
        <f t="shared" si="10"/>
        <v>0.27960001428922016</v>
      </c>
      <c r="K25" s="5">
        <f t="shared" si="10"/>
        <v>0.56053334474563599</v>
      </c>
      <c r="L25" s="5">
        <f t="shared" si="10"/>
        <v>0.7129000027974447</v>
      </c>
      <c r="M25" s="5">
        <f t="shared" si="10"/>
        <v>1.0372666468222935</v>
      </c>
      <c r="N25" s="5">
        <f t="shared" si="10"/>
        <v>1.073199989895026</v>
      </c>
      <c r="O25" s="5">
        <f t="shared" si="10"/>
        <v>-9.3333298961321282E-4</v>
      </c>
    </row>
    <row r="26" spans="1:16" x14ac:dyDescent="0.2">
      <c r="C26" s="3" t="s">
        <v>115</v>
      </c>
      <c r="D26" s="4">
        <f t="shared" ref="D26:O26" si="11">STDEV(D21:D23)</f>
        <v>9.1427695034939933E-3</v>
      </c>
      <c r="E26" s="4">
        <f t="shared" si="11"/>
        <v>8.6309454190003198E-3</v>
      </c>
      <c r="F26" s="4">
        <f t="shared" si="11"/>
        <v>8.1628188235782675E-2</v>
      </c>
      <c r="G26" s="4">
        <f t="shared" si="11"/>
        <v>2.4515345555525593E-3</v>
      </c>
      <c r="H26" s="4">
        <f t="shared" si="11"/>
        <v>5.4156937298810173E-2</v>
      </c>
      <c r="I26" s="4">
        <f t="shared" si="11"/>
        <v>3.4352434355529864E-2</v>
      </c>
      <c r="J26" s="4">
        <f t="shared" si="11"/>
        <v>4.850773226657985E-3</v>
      </c>
      <c r="K26" s="4">
        <f t="shared" si="11"/>
        <v>2.7873691554760067E-2</v>
      </c>
      <c r="L26" s="4">
        <f t="shared" si="11"/>
        <v>4.9863933294763248E-2</v>
      </c>
      <c r="M26" s="4">
        <f t="shared" si="11"/>
        <v>1.1588923960018116E-2</v>
      </c>
      <c r="N26" s="4">
        <f t="shared" si="11"/>
        <v>2.0866948209772106E-2</v>
      </c>
      <c r="O26" s="4">
        <f t="shared" si="11"/>
        <v>1.0408315298987933E-3</v>
      </c>
    </row>
    <row r="27" spans="1:16" x14ac:dyDescent="0.2">
      <c r="B27"/>
      <c r="D27"/>
      <c r="E27"/>
      <c r="F27"/>
      <c r="G27"/>
      <c r="H27"/>
      <c r="I27"/>
      <c r="J27"/>
      <c r="K27"/>
      <c r="L27"/>
      <c r="M27"/>
      <c r="N27"/>
      <c r="O27"/>
    </row>
    <row r="28" spans="1:16" x14ac:dyDescent="0.2">
      <c r="D28"/>
      <c r="E28"/>
      <c r="F28"/>
      <c r="G28"/>
      <c r="H28"/>
      <c r="I28"/>
      <c r="J28"/>
      <c r="K28"/>
      <c r="L28"/>
      <c r="M28"/>
      <c r="N28"/>
      <c r="O28"/>
    </row>
    <row r="29" spans="1:16" x14ac:dyDescent="0.2">
      <c r="D29"/>
      <c r="E29"/>
      <c r="F29"/>
      <c r="G29"/>
      <c r="H29"/>
      <c r="I29"/>
      <c r="J29"/>
      <c r="K29"/>
      <c r="L29"/>
      <c r="M29"/>
      <c r="N29"/>
      <c r="O29"/>
    </row>
    <row r="30" spans="1:16" x14ac:dyDescent="0.2">
      <c r="D30"/>
      <c r="E30"/>
      <c r="F30"/>
      <c r="G30"/>
      <c r="H30"/>
      <c r="I30"/>
      <c r="J30"/>
      <c r="K30"/>
      <c r="L30"/>
      <c r="M30"/>
      <c r="N30"/>
      <c r="O30"/>
      <c r="P30"/>
    </row>
    <row r="31" spans="1:16" x14ac:dyDescent="0.2">
      <c r="D31"/>
      <c r="E31"/>
      <c r="F31"/>
      <c r="G31"/>
      <c r="H31"/>
      <c r="I31"/>
      <c r="J31"/>
      <c r="K31"/>
      <c r="L31"/>
      <c r="M31"/>
      <c r="N31"/>
      <c r="O31"/>
      <c r="P31"/>
    </row>
    <row r="32" spans="1:16" x14ac:dyDescent="0.2">
      <c r="D32"/>
      <c r="E32"/>
      <c r="F32"/>
      <c r="G32"/>
      <c r="H32"/>
      <c r="I32"/>
      <c r="J32"/>
      <c r="K32"/>
      <c r="L32"/>
      <c r="M32"/>
      <c r="N32"/>
      <c r="O32"/>
      <c r="P32"/>
    </row>
    <row r="33" spans="4:16" x14ac:dyDescent="0.2">
      <c r="D33"/>
      <c r="E33"/>
      <c r="F33"/>
      <c r="G33"/>
      <c r="H33"/>
      <c r="I33"/>
      <c r="J33"/>
      <c r="K33"/>
      <c r="L33"/>
      <c r="M33"/>
      <c r="N33"/>
      <c r="O33"/>
      <c r="P33"/>
    </row>
  </sheetData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P33"/>
  <sheetViews>
    <sheetView workbookViewId="0">
      <selection activeCell="B2" sqref="B2"/>
    </sheetView>
  </sheetViews>
  <sheetFormatPr baseColWidth="10" defaultColWidth="8.83203125" defaultRowHeight="15" x14ac:dyDescent="0.2"/>
  <cols>
    <col min="1" max="1" width="8.83203125" style="3"/>
    <col min="2" max="2" width="24.33203125" style="3" bestFit="1" customWidth="1"/>
    <col min="3" max="3" width="8.83203125" style="3"/>
    <col min="4" max="4" width="9.83203125" style="3" bestFit="1" customWidth="1"/>
    <col min="5" max="16384" width="8.83203125" style="3"/>
  </cols>
  <sheetData>
    <row r="1" spans="1:15" x14ac:dyDescent="0.2">
      <c r="A1" s="3" t="s">
        <v>59</v>
      </c>
      <c r="D1" s="11">
        <v>200</v>
      </c>
      <c r="E1" s="11">
        <v>175</v>
      </c>
      <c r="F1" s="11">
        <v>150</v>
      </c>
      <c r="G1" s="11">
        <v>125</v>
      </c>
      <c r="H1" s="14">
        <v>100</v>
      </c>
      <c r="I1" s="13">
        <v>75</v>
      </c>
      <c r="J1" s="13">
        <v>62.5</v>
      </c>
      <c r="K1" s="14">
        <v>50</v>
      </c>
      <c r="L1" s="13">
        <v>37.5</v>
      </c>
      <c r="M1" s="12">
        <v>25</v>
      </c>
      <c r="N1" s="11">
        <v>0</v>
      </c>
      <c r="O1" s="3" t="s">
        <v>119</v>
      </c>
    </row>
    <row r="2" spans="1:15" x14ac:dyDescent="0.2">
      <c r="B2" s="3" t="s">
        <v>126</v>
      </c>
      <c r="D2" s="10">
        <v>0.52609997987747192</v>
      </c>
      <c r="E2" s="10">
        <v>0.3986000120639801</v>
      </c>
      <c r="F2" s="10">
        <v>0.33329999446868896</v>
      </c>
      <c r="G2" s="10">
        <v>0.30469998717308044</v>
      </c>
      <c r="H2" s="10">
        <v>0.2703000009059906</v>
      </c>
      <c r="I2" s="10">
        <v>0.23080000281333923</v>
      </c>
      <c r="J2" s="10">
        <v>0.19050000607967377</v>
      </c>
      <c r="K2" s="10">
        <v>0.16169999539852142</v>
      </c>
      <c r="L2" s="10">
        <v>0.15099999308586121</v>
      </c>
      <c r="M2" s="10">
        <v>0.13750000298023224</v>
      </c>
      <c r="N2" s="10">
        <v>0.10149999707937241</v>
      </c>
      <c r="O2" s="10">
        <v>3.9900001138448715E-2</v>
      </c>
    </row>
    <row r="3" spans="1:15" x14ac:dyDescent="0.2">
      <c r="A3" s="3" t="s">
        <v>40</v>
      </c>
      <c r="B3" s="9" t="s">
        <v>118</v>
      </c>
      <c r="D3">
        <v>0.80739998817443848</v>
      </c>
      <c r="E3">
        <v>0.73170000314712524</v>
      </c>
      <c r="F3">
        <v>0.78509998321533203</v>
      </c>
      <c r="G3">
        <v>0.67779999971389771</v>
      </c>
      <c r="H3">
        <v>0.81980001926422119</v>
      </c>
      <c r="I3">
        <v>0.99010002613067627</v>
      </c>
      <c r="J3">
        <v>0.73919999599456787</v>
      </c>
      <c r="K3">
        <v>0.98559999465942383</v>
      </c>
      <c r="L3">
        <v>0.97990000247955322</v>
      </c>
      <c r="M3">
        <v>1.0670000314712524</v>
      </c>
      <c r="N3">
        <v>1.1376999616622925</v>
      </c>
      <c r="O3">
        <v>4.4100001454353333E-2</v>
      </c>
    </row>
    <row r="4" spans="1:15" x14ac:dyDescent="0.2">
      <c r="D4">
        <v>0.69800001382827759</v>
      </c>
      <c r="E4">
        <v>0.68800002336502075</v>
      </c>
      <c r="F4">
        <v>0.82649999856948853</v>
      </c>
      <c r="G4">
        <v>0.72820001840591431</v>
      </c>
      <c r="H4">
        <v>0.92070001363754272</v>
      </c>
      <c r="I4">
        <v>0.92909997701644897</v>
      </c>
      <c r="J4">
        <v>0.93199998140335083</v>
      </c>
      <c r="K4">
        <v>0.90799999237060547</v>
      </c>
      <c r="L4">
        <v>0.93070000410079956</v>
      </c>
      <c r="M4">
        <v>1.1854000091552734</v>
      </c>
      <c r="N4">
        <v>1.1723999977111816</v>
      </c>
      <c r="O4">
        <v>4.5099999755620956E-2</v>
      </c>
    </row>
    <row r="5" spans="1:15" x14ac:dyDescent="0.2">
      <c r="D5">
        <v>0.69819998741149902</v>
      </c>
      <c r="E5">
        <v>0.66820001602172852</v>
      </c>
      <c r="F5">
        <v>0.80430001020431519</v>
      </c>
      <c r="G5">
        <v>0.69370001554489136</v>
      </c>
      <c r="H5">
        <v>0.79680001735687256</v>
      </c>
      <c r="I5">
        <v>0.91089999675750732</v>
      </c>
      <c r="J5">
        <v>0.99119997024536133</v>
      </c>
      <c r="K5">
        <v>1.020799994468689</v>
      </c>
      <c r="L5">
        <v>1.0017999410629272</v>
      </c>
      <c r="M5">
        <v>1.0094000101089478</v>
      </c>
      <c r="N5">
        <v>1.1712000370025635</v>
      </c>
      <c r="O5">
        <v>4.6199999749660492E-2</v>
      </c>
    </row>
    <row r="6" spans="1:15" x14ac:dyDescent="0.2">
      <c r="C6" s="3" t="s">
        <v>117</v>
      </c>
      <c r="D6" s="6">
        <f t="shared" ref="D6:O6" si="0">AVERAGE(D3:D5)</f>
        <v>0.7345333298047384</v>
      </c>
      <c r="E6" s="6">
        <f t="shared" si="0"/>
        <v>0.69596668084462487</v>
      </c>
      <c r="F6" s="6">
        <f t="shared" si="0"/>
        <v>0.80529999732971191</v>
      </c>
      <c r="G6" s="6">
        <f t="shared" si="0"/>
        <v>0.69990001122156775</v>
      </c>
      <c r="H6" s="6">
        <f t="shared" si="0"/>
        <v>0.84576668341954553</v>
      </c>
      <c r="I6" s="6">
        <f t="shared" si="0"/>
        <v>0.94336666663487756</v>
      </c>
      <c r="J6" s="6">
        <f t="shared" si="0"/>
        <v>0.88746664921442664</v>
      </c>
      <c r="K6" s="6">
        <f t="shared" si="0"/>
        <v>0.97146666049957275</v>
      </c>
      <c r="L6" s="6">
        <f t="shared" si="0"/>
        <v>0.97079998254776001</v>
      </c>
      <c r="M6" s="6">
        <f t="shared" si="0"/>
        <v>1.0872666835784912</v>
      </c>
      <c r="N6" s="6">
        <f t="shared" si="0"/>
        <v>1.1604333321253459</v>
      </c>
      <c r="O6" s="6">
        <f t="shared" si="0"/>
        <v>4.5133333653211594E-2</v>
      </c>
    </row>
    <row r="7" spans="1:15" x14ac:dyDescent="0.2">
      <c r="C7" s="3" t="s">
        <v>116</v>
      </c>
      <c r="D7" s="5">
        <f t="shared" ref="D7:O7" si="1">D6-D2</f>
        <v>0.20843334992726648</v>
      </c>
      <c r="E7" s="5">
        <f t="shared" si="1"/>
        <v>0.29736666878064477</v>
      </c>
      <c r="F7" s="5">
        <f t="shared" si="1"/>
        <v>0.47200000286102295</v>
      </c>
      <c r="G7" s="5">
        <f t="shared" si="1"/>
        <v>0.39520002404848731</v>
      </c>
      <c r="H7" s="5">
        <f t="shared" si="1"/>
        <v>0.57546668251355493</v>
      </c>
      <c r="I7" s="5">
        <f t="shared" si="1"/>
        <v>0.71256666382153833</v>
      </c>
      <c r="J7" s="5">
        <f t="shared" si="1"/>
        <v>0.69696664313475287</v>
      </c>
      <c r="K7" s="5">
        <f t="shared" si="1"/>
        <v>0.80976666510105133</v>
      </c>
      <c r="L7" s="5">
        <f t="shared" si="1"/>
        <v>0.8197999894618988</v>
      </c>
      <c r="M7" s="5">
        <f t="shared" si="1"/>
        <v>0.94976668059825897</v>
      </c>
      <c r="N7" s="5">
        <f t="shared" si="1"/>
        <v>1.0589333350459735</v>
      </c>
      <c r="O7" s="5">
        <f t="shared" si="1"/>
        <v>5.2333325147628784E-3</v>
      </c>
    </row>
    <row r="8" spans="1:15" x14ac:dyDescent="0.2">
      <c r="C8" s="3" t="s">
        <v>115</v>
      </c>
      <c r="D8" s="4">
        <f t="shared" ref="D8:O8" si="2">STDEV(D3:D5)</f>
        <v>6.3104456449869187E-2</v>
      </c>
      <c r="E8" s="4">
        <f t="shared" si="2"/>
        <v>3.2490965125391187E-2</v>
      </c>
      <c r="F8" s="4">
        <f t="shared" si="2"/>
        <v>2.0718115226036313E-2</v>
      </c>
      <c r="G8" s="4">
        <f t="shared" si="2"/>
        <v>2.5765683201343807E-2</v>
      </c>
      <c r="H8" s="4">
        <f t="shared" si="2"/>
        <v>6.5905257795596806E-2</v>
      </c>
      <c r="I8" s="4">
        <f t="shared" si="2"/>
        <v>4.1482707091981576E-2</v>
      </c>
      <c r="J8" s="4">
        <f t="shared" si="2"/>
        <v>0.13177029260226628</v>
      </c>
      <c r="K8" s="4">
        <f t="shared" si="2"/>
        <v>5.7712853587285215E-2</v>
      </c>
      <c r="L8" s="4">
        <f t="shared" si="2"/>
        <v>3.6413020076257172E-2</v>
      </c>
      <c r="M8" s="4">
        <f t="shared" si="2"/>
        <v>8.9733231340476893E-2</v>
      </c>
      <c r="N8" s="4">
        <f t="shared" si="2"/>
        <v>1.9696816389543209E-2</v>
      </c>
      <c r="O8" s="4">
        <f t="shared" si="2"/>
        <v>1.0503959118445202E-3</v>
      </c>
    </row>
    <row r="9" spans="1:15" x14ac:dyDescent="0.2">
      <c r="A9" s="3" t="s">
        <v>41</v>
      </c>
      <c r="B9" s="8" t="s">
        <v>123</v>
      </c>
      <c r="D9">
        <v>0.89950001239776611</v>
      </c>
      <c r="E9">
        <v>0.69709998369216919</v>
      </c>
      <c r="F9">
        <v>0.79280000925064087</v>
      </c>
      <c r="G9">
        <v>0.73189997673034668</v>
      </c>
      <c r="H9">
        <v>0.98600000143051147</v>
      </c>
      <c r="I9">
        <v>0.80449998378753662</v>
      </c>
      <c r="J9">
        <v>0.96990001201629639</v>
      </c>
      <c r="K9">
        <v>0.72170001268386841</v>
      </c>
      <c r="L9">
        <v>0.85619997978210449</v>
      </c>
      <c r="M9">
        <v>0.87940001487731934</v>
      </c>
      <c r="N9">
        <v>0.93980002403259277</v>
      </c>
      <c r="O9">
        <v>4.439999908208847E-2</v>
      </c>
    </row>
    <row r="10" spans="1:15" x14ac:dyDescent="0.2">
      <c r="D10">
        <v>0.88830000162124634</v>
      </c>
      <c r="E10">
        <v>0.83719998598098755</v>
      </c>
      <c r="F10">
        <v>0.89069998264312744</v>
      </c>
      <c r="G10">
        <v>0.98970001935958862</v>
      </c>
      <c r="H10">
        <v>1.1237000226974487</v>
      </c>
      <c r="I10">
        <v>1.0821000337600708</v>
      </c>
      <c r="J10">
        <v>0.95399999618530273</v>
      </c>
      <c r="K10">
        <v>1.0304000377655029</v>
      </c>
      <c r="L10">
        <v>1.0400999784469604</v>
      </c>
      <c r="M10">
        <v>1.0144000053405762</v>
      </c>
      <c r="N10">
        <v>0.85900002717971802</v>
      </c>
      <c r="O10">
        <v>4.5699998736381531E-2</v>
      </c>
    </row>
    <row r="11" spans="1:15" x14ac:dyDescent="0.2">
      <c r="D11">
        <v>0.88529998064041138</v>
      </c>
      <c r="E11">
        <v>0.87919998168945312</v>
      </c>
      <c r="F11">
        <v>0.95740002393722534</v>
      </c>
      <c r="G11">
        <v>0.9000999927520752</v>
      </c>
      <c r="H11">
        <v>1.0930999517440796</v>
      </c>
      <c r="I11">
        <v>1.1325000524520874</v>
      </c>
      <c r="J11">
        <v>1.0645999908447266</v>
      </c>
      <c r="K11">
        <v>1.1312999725341797</v>
      </c>
      <c r="L11">
        <v>1.0957000255584717</v>
      </c>
      <c r="M11">
        <v>1.103600025177002</v>
      </c>
      <c r="N11">
        <v>1.0612000226974487</v>
      </c>
      <c r="O11">
        <v>4.4900000095367432E-2</v>
      </c>
    </row>
    <row r="12" spans="1:15" x14ac:dyDescent="0.2">
      <c r="C12" s="3" t="s">
        <v>117</v>
      </c>
      <c r="D12" s="6">
        <f t="shared" ref="D12:O12" si="3">AVERAGE(D9:D11)</f>
        <v>0.89103333155314124</v>
      </c>
      <c r="E12" s="6">
        <f t="shared" si="3"/>
        <v>0.80449998378753662</v>
      </c>
      <c r="F12" s="6">
        <f t="shared" si="3"/>
        <v>0.88030000527699792</v>
      </c>
      <c r="G12" s="6">
        <f t="shared" si="3"/>
        <v>0.87389999628067017</v>
      </c>
      <c r="H12" s="6">
        <f t="shared" si="3"/>
        <v>1.0675999919573467</v>
      </c>
      <c r="I12" s="6">
        <f t="shared" si="3"/>
        <v>1.0063666899998982</v>
      </c>
      <c r="J12" s="6">
        <f t="shared" si="3"/>
        <v>0.99616666634877526</v>
      </c>
      <c r="K12" s="6">
        <f t="shared" si="3"/>
        <v>0.96113334099451697</v>
      </c>
      <c r="L12" s="6">
        <f t="shared" si="3"/>
        <v>0.99733332792917884</v>
      </c>
      <c r="M12" s="6">
        <f t="shared" si="3"/>
        <v>0.99913334846496582</v>
      </c>
      <c r="N12" s="6">
        <f t="shared" si="3"/>
        <v>0.9533333579699198</v>
      </c>
      <c r="O12" s="6">
        <f t="shared" si="3"/>
        <v>4.499999930461248E-2</v>
      </c>
    </row>
    <row r="13" spans="1:15" x14ac:dyDescent="0.2">
      <c r="C13" s="3" t="s">
        <v>116</v>
      </c>
      <c r="D13" s="5">
        <f t="shared" ref="D13:O13" si="4">D12-D2</f>
        <v>0.36493335167566932</v>
      </c>
      <c r="E13" s="5">
        <f t="shared" si="4"/>
        <v>0.40589997172355652</v>
      </c>
      <c r="F13" s="5">
        <f t="shared" si="4"/>
        <v>0.54700001080830896</v>
      </c>
      <c r="G13" s="5">
        <f t="shared" si="4"/>
        <v>0.56920000910758972</v>
      </c>
      <c r="H13" s="5">
        <f t="shared" si="4"/>
        <v>0.79729999105135607</v>
      </c>
      <c r="I13" s="5">
        <f t="shared" si="4"/>
        <v>0.77556668718655897</v>
      </c>
      <c r="J13" s="5">
        <f t="shared" si="4"/>
        <v>0.8056666602691015</v>
      </c>
      <c r="K13" s="5">
        <f t="shared" si="4"/>
        <v>0.79943334559599555</v>
      </c>
      <c r="L13" s="5">
        <f t="shared" si="4"/>
        <v>0.84633333484331763</v>
      </c>
      <c r="M13" s="5">
        <f t="shared" si="4"/>
        <v>0.86163334548473358</v>
      </c>
      <c r="N13" s="5">
        <f t="shared" si="4"/>
        <v>0.8518333608905474</v>
      </c>
      <c r="O13" s="5">
        <f t="shared" si="4"/>
        <v>5.0999981661637647E-3</v>
      </c>
    </row>
    <row r="14" spans="1:15" x14ac:dyDescent="0.2">
      <c r="C14" s="3" t="s">
        <v>115</v>
      </c>
      <c r="D14" s="4">
        <f t="shared" ref="D14:O14" si="5">STDEV(D9:D11)</f>
        <v>7.4842197231852663E-3</v>
      </c>
      <c r="E14" s="4">
        <f t="shared" si="5"/>
        <v>9.5352346196837107E-2</v>
      </c>
      <c r="F14" s="4">
        <f t="shared" si="5"/>
        <v>8.2791369451277713E-2</v>
      </c>
      <c r="G14" s="4">
        <f t="shared" si="5"/>
        <v>0.1308817991786328</v>
      </c>
      <c r="H14" s="4">
        <f t="shared" si="5"/>
        <v>7.2304978570444878E-2</v>
      </c>
      <c r="I14" s="4">
        <f t="shared" si="5"/>
        <v>0.1766286097403526</v>
      </c>
      <c r="J14" s="4">
        <f t="shared" si="5"/>
        <v>5.9795840591403943E-2</v>
      </c>
      <c r="K14" s="4">
        <f t="shared" si="5"/>
        <v>0.2134044007009154</v>
      </c>
      <c r="L14" s="4">
        <f t="shared" si="5"/>
        <v>0.1253467501736801</v>
      </c>
      <c r="M14" s="4">
        <f t="shared" si="5"/>
        <v>0.11287698730792146</v>
      </c>
      <c r="N14" s="4">
        <f t="shared" si="5"/>
        <v>0.10177707449340929</v>
      </c>
      <c r="O14" s="4">
        <f t="shared" si="5"/>
        <v>6.5574359064938257E-4</v>
      </c>
    </row>
    <row r="15" spans="1:15" x14ac:dyDescent="0.2">
      <c r="A15" s="3" t="s">
        <v>42</v>
      </c>
      <c r="B15" s="8" t="s">
        <v>124</v>
      </c>
      <c r="D15">
        <v>0.77319997549057007</v>
      </c>
      <c r="E15">
        <v>0.62459999322891235</v>
      </c>
      <c r="F15">
        <v>0.60269999504089355</v>
      </c>
      <c r="G15">
        <v>0.58630001544952393</v>
      </c>
      <c r="H15">
        <v>0.60610002279281616</v>
      </c>
      <c r="I15">
        <v>0.70440000295639038</v>
      </c>
      <c r="J15">
        <v>0.75770002603530884</v>
      </c>
      <c r="K15">
        <v>0.77219998836517334</v>
      </c>
      <c r="L15">
        <v>0.86400002241134644</v>
      </c>
      <c r="M15">
        <v>1.0185999870300293</v>
      </c>
      <c r="N15">
        <v>1.2380000352859497</v>
      </c>
      <c r="O15">
        <v>4.5099999755620956E-2</v>
      </c>
    </row>
    <row r="16" spans="1:15" x14ac:dyDescent="0.2">
      <c r="D16">
        <v>0.66399997472763062</v>
      </c>
      <c r="E16">
        <v>0.6590999960899353</v>
      </c>
      <c r="F16">
        <v>0.6600000262260437</v>
      </c>
      <c r="G16">
        <v>0.59469997882843018</v>
      </c>
      <c r="H16">
        <v>0.55989998579025269</v>
      </c>
      <c r="I16">
        <v>0.63380002975463867</v>
      </c>
      <c r="J16">
        <v>0.77340000867843628</v>
      </c>
      <c r="K16">
        <v>0.857200026512146</v>
      </c>
      <c r="L16">
        <v>0.89709997177124023</v>
      </c>
      <c r="M16">
        <v>1.0382000207901001</v>
      </c>
      <c r="N16">
        <v>1.2439999580383301</v>
      </c>
      <c r="O16">
        <v>4.4500000774860382E-2</v>
      </c>
    </row>
    <row r="17" spans="1:16" x14ac:dyDescent="0.2">
      <c r="D17">
        <v>0.8026999831199646</v>
      </c>
      <c r="E17">
        <v>0.67669999599456787</v>
      </c>
      <c r="F17">
        <v>0.61720001697540283</v>
      </c>
      <c r="G17">
        <v>0.67110002040863037</v>
      </c>
      <c r="H17">
        <v>0.59460002183914185</v>
      </c>
      <c r="I17">
        <v>0.7038000226020813</v>
      </c>
      <c r="J17">
        <v>0.68730002641677856</v>
      </c>
      <c r="K17">
        <v>0.7444000244140625</v>
      </c>
      <c r="L17">
        <v>0.89789998531341553</v>
      </c>
      <c r="M17">
        <v>1.0392999649047852</v>
      </c>
      <c r="N17">
        <v>1.2372000217437744</v>
      </c>
      <c r="O17">
        <v>4.5899998396635056E-2</v>
      </c>
    </row>
    <row r="18" spans="1:16" x14ac:dyDescent="0.2">
      <c r="C18" s="3" t="s">
        <v>117</v>
      </c>
      <c r="D18" s="6">
        <f t="shared" ref="D18:O18" si="6">AVERAGE(D15:D17)</f>
        <v>0.7466333111127218</v>
      </c>
      <c r="E18" s="6">
        <f t="shared" si="6"/>
        <v>0.65346666177113855</v>
      </c>
      <c r="F18" s="6">
        <f t="shared" si="6"/>
        <v>0.62663334608078003</v>
      </c>
      <c r="G18" s="6">
        <f t="shared" si="6"/>
        <v>0.61736667156219482</v>
      </c>
      <c r="H18" s="6">
        <f t="shared" si="6"/>
        <v>0.58686667680740356</v>
      </c>
      <c r="I18" s="6">
        <f t="shared" si="6"/>
        <v>0.68066668510437012</v>
      </c>
      <c r="J18" s="6">
        <f t="shared" si="6"/>
        <v>0.73946668704350793</v>
      </c>
      <c r="K18" s="6">
        <f t="shared" si="6"/>
        <v>0.79126667976379395</v>
      </c>
      <c r="L18" s="6">
        <f t="shared" si="6"/>
        <v>0.88633332649866736</v>
      </c>
      <c r="M18" s="6">
        <f t="shared" si="6"/>
        <v>1.0320333242416382</v>
      </c>
      <c r="N18" s="6">
        <f t="shared" si="6"/>
        <v>1.2397333383560181</v>
      </c>
      <c r="O18" s="6">
        <f t="shared" si="6"/>
        <v>4.5166666309038796E-2</v>
      </c>
    </row>
    <row r="19" spans="1:16" x14ac:dyDescent="0.2">
      <c r="C19" s="3" t="s">
        <v>116</v>
      </c>
      <c r="D19" s="5">
        <f t="shared" ref="D19:O19" si="7">D18-D2</f>
        <v>0.22053333123524987</v>
      </c>
      <c r="E19" s="5">
        <f t="shared" si="7"/>
        <v>0.25486664970715844</v>
      </c>
      <c r="F19" s="5">
        <f t="shared" si="7"/>
        <v>0.29333335161209106</v>
      </c>
      <c r="G19" s="5">
        <f t="shared" si="7"/>
        <v>0.31266668438911438</v>
      </c>
      <c r="H19" s="5">
        <f t="shared" si="7"/>
        <v>0.31656667590141296</v>
      </c>
      <c r="I19" s="5">
        <f t="shared" si="7"/>
        <v>0.44986668229103088</v>
      </c>
      <c r="J19" s="5">
        <f t="shared" si="7"/>
        <v>0.54896668096383416</v>
      </c>
      <c r="K19" s="5">
        <f t="shared" si="7"/>
        <v>0.62956668436527252</v>
      </c>
      <c r="L19" s="5">
        <f t="shared" si="7"/>
        <v>0.73533333341280616</v>
      </c>
      <c r="M19" s="5">
        <f t="shared" si="7"/>
        <v>0.89453332126140594</v>
      </c>
      <c r="N19" s="5">
        <f t="shared" si="7"/>
        <v>1.1382333412766457</v>
      </c>
      <c r="O19" s="5">
        <f t="shared" si="7"/>
        <v>5.2666651705900805E-3</v>
      </c>
    </row>
    <row r="20" spans="1:16" x14ac:dyDescent="0.2">
      <c r="C20" s="3" t="s">
        <v>115</v>
      </c>
      <c r="D20" s="4">
        <f t="shared" ref="D20:O20" si="8">STDEV(D15:D17)</f>
        <v>7.3066844903364389E-2</v>
      </c>
      <c r="E20" s="4">
        <f t="shared" si="8"/>
        <v>2.6502894440151786E-2</v>
      </c>
      <c r="F20" s="4">
        <f t="shared" si="8"/>
        <v>2.9792015154443015E-2</v>
      </c>
      <c r="G20" s="4">
        <f t="shared" si="8"/>
        <v>4.6723596071806095E-2</v>
      </c>
      <c r="H20" s="4">
        <f t="shared" si="8"/>
        <v>2.4051285283628647E-2</v>
      </c>
      <c r="I20" s="4">
        <f t="shared" si="8"/>
        <v>4.0588822745421832E-2</v>
      </c>
      <c r="J20" s="4">
        <f t="shared" si="8"/>
        <v>4.585458237141507E-2</v>
      </c>
      <c r="K20" s="4">
        <f t="shared" si="8"/>
        <v>5.8767458333669538E-2</v>
      </c>
      <c r="L20" s="4">
        <f t="shared" si="8"/>
        <v>1.934534463403215E-2</v>
      </c>
      <c r="M20" s="4">
        <f t="shared" si="8"/>
        <v>1.1646603828775777E-2</v>
      </c>
      <c r="N20" s="4">
        <f t="shared" si="8"/>
        <v>3.7165895727178638E-3</v>
      </c>
      <c r="O20" s="4">
        <f t="shared" si="8"/>
        <v>7.0237572370644035E-4</v>
      </c>
    </row>
    <row r="21" spans="1:16" x14ac:dyDescent="0.2">
      <c r="A21" s="3" t="s">
        <v>47</v>
      </c>
      <c r="B21" s="7" t="s">
        <v>125</v>
      </c>
      <c r="D21">
        <v>1.2553999423980713</v>
      </c>
      <c r="E21">
        <v>1.2893999814987183</v>
      </c>
      <c r="F21">
        <v>1.2124999761581421</v>
      </c>
      <c r="G21">
        <v>1.1971999406814575</v>
      </c>
      <c r="H21">
        <v>1.1888999938964844</v>
      </c>
      <c r="I21">
        <v>1.1317000389099121</v>
      </c>
      <c r="J21">
        <v>1.1265000104904175</v>
      </c>
      <c r="K21">
        <v>1.0865000486373901</v>
      </c>
      <c r="L21">
        <v>1.1043000221252441</v>
      </c>
      <c r="M21">
        <v>1.2280000448226929</v>
      </c>
      <c r="N21">
        <v>1.0821000337600708</v>
      </c>
      <c r="O21">
        <v>4.6300001442432404E-2</v>
      </c>
    </row>
    <row r="22" spans="1:16" x14ac:dyDescent="0.2">
      <c r="D22">
        <v>1.2438000440597534</v>
      </c>
      <c r="E22">
        <v>1.215999960899353</v>
      </c>
      <c r="F22">
        <v>1.2178000211715698</v>
      </c>
      <c r="G22">
        <v>1.1983000040054321</v>
      </c>
      <c r="H22">
        <v>1.1444000005722046</v>
      </c>
      <c r="I22">
        <v>1.1331000328063965</v>
      </c>
      <c r="J22">
        <v>1.1354000568389893</v>
      </c>
      <c r="K22">
        <v>1.070099949836731</v>
      </c>
      <c r="L22">
        <v>1.1725000143051147</v>
      </c>
      <c r="M22">
        <v>1.0729999542236328</v>
      </c>
      <c r="N22">
        <v>1.0791000127792358</v>
      </c>
      <c r="O22">
        <v>4.7400001436471939E-2</v>
      </c>
    </row>
    <row r="23" spans="1:16" x14ac:dyDescent="0.2">
      <c r="D23">
        <v>1.267799973487854</v>
      </c>
      <c r="E23">
        <v>1.2700999975204468</v>
      </c>
      <c r="F23">
        <v>1.2419999837875366</v>
      </c>
      <c r="G23">
        <v>1.2029999494552612</v>
      </c>
      <c r="H23">
        <v>1.1665999889373779</v>
      </c>
      <c r="I23">
        <v>1.1648999452590942</v>
      </c>
      <c r="J23">
        <v>1.1706000566482544</v>
      </c>
      <c r="K23">
        <v>1.12090003490448</v>
      </c>
      <c r="L23">
        <v>1.1231000423431396</v>
      </c>
      <c r="M23">
        <v>1.1246000528335571</v>
      </c>
      <c r="N23">
        <v>1.1691000461578369</v>
      </c>
      <c r="O23">
        <v>4.14000004529953E-2</v>
      </c>
    </row>
    <row r="24" spans="1:16" x14ac:dyDescent="0.2">
      <c r="C24" s="3" t="s">
        <v>117</v>
      </c>
      <c r="D24" s="6">
        <f t="shared" ref="D24:O24" si="9">AVERAGE(D21:D23)</f>
        <v>1.2556666533152263</v>
      </c>
      <c r="E24" s="6">
        <f t="shared" si="9"/>
        <v>1.2584999799728394</v>
      </c>
      <c r="F24" s="6">
        <f t="shared" si="9"/>
        <v>1.2240999937057495</v>
      </c>
      <c r="G24" s="6">
        <f t="shared" si="9"/>
        <v>1.1994999647140503</v>
      </c>
      <c r="H24" s="6">
        <f t="shared" si="9"/>
        <v>1.1666333278020222</v>
      </c>
      <c r="I24" s="6">
        <f t="shared" si="9"/>
        <v>1.143233338991801</v>
      </c>
      <c r="J24" s="6">
        <f t="shared" si="9"/>
        <v>1.1441667079925537</v>
      </c>
      <c r="K24" s="6">
        <f t="shared" si="9"/>
        <v>1.0925000111262004</v>
      </c>
      <c r="L24" s="6">
        <f t="shared" si="9"/>
        <v>1.1333000262578328</v>
      </c>
      <c r="M24" s="6">
        <f t="shared" si="9"/>
        <v>1.1418666839599609</v>
      </c>
      <c r="N24" s="6">
        <f t="shared" si="9"/>
        <v>1.1101000308990479</v>
      </c>
      <c r="O24" s="6">
        <f t="shared" si="9"/>
        <v>4.5033334443966545E-2</v>
      </c>
    </row>
    <row r="25" spans="1:16" x14ac:dyDescent="0.2">
      <c r="C25" s="3" t="s">
        <v>116</v>
      </c>
      <c r="D25" s="5">
        <f t="shared" ref="D25:O25" si="10">D24-D2</f>
        <v>0.72956667343775439</v>
      </c>
      <c r="E25" s="5">
        <f t="shared" si="10"/>
        <v>0.85989996790885925</v>
      </c>
      <c r="F25" s="5">
        <f t="shared" si="10"/>
        <v>0.89079999923706055</v>
      </c>
      <c r="G25" s="5">
        <f t="shared" si="10"/>
        <v>0.89479997754096985</v>
      </c>
      <c r="H25" s="5">
        <f t="shared" si="10"/>
        <v>0.89633332689603162</v>
      </c>
      <c r="I25" s="5">
        <f t="shared" si="10"/>
        <v>0.91243333617846178</v>
      </c>
      <c r="J25" s="5">
        <f t="shared" si="10"/>
        <v>0.95366670191287994</v>
      </c>
      <c r="K25" s="5">
        <f t="shared" si="10"/>
        <v>0.93080001572767901</v>
      </c>
      <c r="L25" s="5">
        <f t="shared" si="10"/>
        <v>0.98230003317197156</v>
      </c>
      <c r="M25" s="5">
        <f t="shared" si="10"/>
        <v>1.0043666809797287</v>
      </c>
      <c r="N25" s="5">
        <f t="shared" si="10"/>
        <v>1.0086000338196754</v>
      </c>
      <c r="O25" s="5">
        <f t="shared" si="10"/>
        <v>5.1333333055178301E-3</v>
      </c>
    </row>
    <row r="26" spans="1:16" x14ac:dyDescent="0.2">
      <c r="C26" s="3" t="s">
        <v>115</v>
      </c>
      <c r="D26" s="4">
        <f t="shared" ref="D26:O26" si="11">STDEV(D21:D23)</f>
        <v>1.2002187474516857E-2</v>
      </c>
      <c r="E26" s="4">
        <f t="shared" si="11"/>
        <v>3.8050112500824622E-2</v>
      </c>
      <c r="F26" s="4">
        <f t="shared" si="11"/>
        <v>1.5726724165640717E-2</v>
      </c>
      <c r="G26" s="4">
        <f t="shared" si="11"/>
        <v>3.0805770110030623E-3</v>
      </c>
      <c r="H26" s="4">
        <f t="shared" si="11"/>
        <v>2.2250015394942049E-2</v>
      </c>
      <c r="I26" s="4">
        <f t="shared" si="11"/>
        <v>1.8776883822508545E-2</v>
      </c>
      <c r="J26" s="4">
        <f t="shared" si="11"/>
        <v>2.3320466271433259E-2</v>
      </c>
      <c r="K26" s="4">
        <f t="shared" si="11"/>
        <v>2.59260838369967E-2</v>
      </c>
      <c r="L26" s="4">
        <f t="shared" si="11"/>
        <v>3.5225551624191824E-2</v>
      </c>
      <c r="M26" s="4">
        <f t="shared" si="11"/>
        <v>7.8929458596082358E-2</v>
      </c>
      <c r="N26" s="4">
        <f t="shared" si="11"/>
        <v>5.1117525193169998E-2</v>
      </c>
      <c r="O26" s="4">
        <f t="shared" si="11"/>
        <v>3.1942662559940171E-3</v>
      </c>
    </row>
    <row r="27" spans="1:16" x14ac:dyDescent="0.2">
      <c r="B27"/>
      <c r="D27"/>
      <c r="E27"/>
      <c r="F27"/>
      <c r="G27"/>
      <c r="H27"/>
      <c r="I27"/>
      <c r="J27"/>
      <c r="K27"/>
      <c r="L27"/>
      <c r="M27"/>
      <c r="N27"/>
      <c r="O27"/>
    </row>
    <row r="28" spans="1:16" x14ac:dyDescent="0.2">
      <c r="D28"/>
      <c r="E28"/>
      <c r="F28"/>
      <c r="G28"/>
      <c r="H28"/>
      <c r="I28"/>
      <c r="J28"/>
      <c r="K28"/>
      <c r="L28"/>
      <c r="M28"/>
      <c r="N28"/>
      <c r="O28"/>
    </row>
    <row r="29" spans="1:16" x14ac:dyDescent="0.2">
      <c r="D29"/>
      <c r="E29"/>
      <c r="F29"/>
      <c r="G29"/>
      <c r="H29"/>
      <c r="I29"/>
      <c r="J29"/>
      <c r="K29"/>
      <c r="L29"/>
      <c r="M29"/>
      <c r="N29"/>
      <c r="O29"/>
    </row>
    <row r="30" spans="1:16" x14ac:dyDescent="0.2">
      <c r="D30"/>
      <c r="E30"/>
      <c r="F30"/>
      <c r="G30"/>
      <c r="H30"/>
      <c r="I30"/>
      <c r="J30"/>
      <c r="K30"/>
      <c r="L30"/>
      <c r="M30"/>
      <c r="N30"/>
      <c r="O30"/>
      <c r="P30"/>
    </row>
    <row r="31" spans="1:16" x14ac:dyDescent="0.2">
      <c r="D31"/>
      <c r="E31"/>
      <c r="F31"/>
      <c r="G31"/>
      <c r="H31"/>
      <c r="I31"/>
      <c r="J31"/>
      <c r="K31"/>
      <c r="L31"/>
      <c r="M31"/>
      <c r="N31"/>
      <c r="O31"/>
      <c r="P31"/>
    </row>
    <row r="32" spans="1:16" x14ac:dyDescent="0.2">
      <c r="D32"/>
      <c r="E32"/>
      <c r="F32"/>
      <c r="G32"/>
      <c r="H32"/>
      <c r="I32"/>
      <c r="J32"/>
      <c r="K32"/>
      <c r="L32"/>
      <c r="M32"/>
      <c r="N32"/>
      <c r="O32"/>
      <c r="P32"/>
    </row>
    <row r="33" spans="4:16" x14ac:dyDescent="0.2">
      <c r="D33"/>
      <c r="E33"/>
      <c r="F33"/>
      <c r="G33"/>
      <c r="H33"/>
      <c r="I33"/>
      <c r="J33"/>
      <c r="K33"/>
      <c r="L33"/>
      <c r="M33"/>
      <c r="N33"/>
      <c r="O33"/>
      <c r="P33"/>
    </row>
  </sheetData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P33"/>
  <sheetViews>
    <sheetView workbookViewId="0">
      <selection activeCell="B2" sqref="B2"/>
    </sheetView>
  </sheetViews>
  <sheetFormatPr baseColWidth="10" defaultColWidth="8.83203125" defaultRowHeight="15" x14ac:dyDescent="0.2"/>
  <cols>
    <col min="1" max="1" width="8.83203125" style="3"/>
    <col min="2" max="2" width="24.33203125" style="3" bestFit="1" customWidth="1"/>
    <col min="3" max="3" width="8.83203125" style="3"/>
    <col min="4" max="4" width="9.83203125" style="3" bestFit="1" customWidth="1"/>
    <col min="5" max="16384" width="8.83203125" style="3"/>
  </cols>
  <sheetData>
    <row r="1" spans="1:15" x14ac:dyDescent="0.2">
      <c r="A1" s="3" t="s">
        <v>66</v>
      </c>
      <c r="D1" s="11">
        <v>200</v>
      </c>
      <c r="E1" s="11">
        <v>175</v>
      </c>
      <c r="F1" s="11">
        <v>150</v>
      </c>
      <c r="G1" s="11">
        <v>125</v>
      </c>
      <c r="H1" s="14">
        <v>100</v>
      </c>
      <c r="I1" s="13">
        <v>75</v>
      </c>
      <c r="J1" s="13">
        <v>62.5</v>
      </c>
      <c r="K1" s="14">
        <v>50</v>
      </c>
      <c r="L1" s="13">
        <v>37.5</v>
      </c>
      <c r="M1" s="12">
        <v>25</v>
      </c>
      <c r="N1" s="11">
        <v>0</v>
      </c>
      <c r="O1" s="3" t="s">
        <v>119</v>
      </c>
    </row>
    <row r="2" spans="1:15" x14ac:dyDescent="0.2">
      <c r="B2" s="3" t="s">
        <v>126</v>
      </c>
      <c r="D2" s="10">
        <v>0.41580000519752502</v>
      </c>
      <c r="E2" s="10">
        <v>0.37209999561309814</v>
      </c>
      <c r="F2" s="10">
        <v>0.32150000333786011</v>
      </c>
      <c r="G2" s="10">
        <v>0.2987000048160553</v>
      </c>
      <c r="H2" s="10">
        <v>0.25380000472068787</v>
      </c>
      <c r="I2" s="10">
        <v>0.20319999754428864</v>
      </c>
      <c r="J2" s="10">
        <v>0.19370000064373016</v>
      </c>
      <c r="K2" s="10">
        <v>0.17209999263286591</v>
      </c>
      <c r="L2" s="10">
        <v>0.15119999647140503</v>
      </c>
      <c r="M2" s="10">
        <v>0.13240000605583191</v>
      </c>
      <c r="N2" s="10">
        <v>0.10119999945163727</v>
      </c>
      <c r="O2" s="10">
        <v>4.5600000768899918E-2</v>
      </c>
    </row>
    <row r="3" spans="1:15" x14ac:dyDescent="0.2">
      <c r="A3" s="3" t="s">
        <v>40</v>
      </c>
      <c r="B3" s="9" t="s">
        <v>118</v>
      </c>
      <c r="D3">
        <v>0.42719998955726624</v>
      </c>
      <c r="E3">
        <v>0.39509999752044678</v>
      </c>
      <c r="F3">
        <v>0.34709998965263367</v>
      </c>
      <c r="G3">
        <v>0.2718999981880188</v>
      </c>
      <c r="H3">
        <v>0.22869999706745148</v>
      </c>
      <c r="I3">
        <v>0.18549999594688416</v>
      </c>
      <c r="J3">
        <v>0.21780000627040863</v>
      </c>
      <c r="K3">
        <v>0.21400000154972076</v>
      </c>
      <c r="L3">
        <v>0.19750000536441803</v>
      </c>
      <c r="M3">
        <v>0.22249999642372131</v>
      </c>
      <c r="N3">
        <v>1.1240999698638916</v>
      </c>
      <c r="O3">
        <v>4.5699998736381531E-2</v>
      </c>
    </row>
    <row r="4" spans="1:15" x14ac:dyDescent="0.2">
      <c r="D4">
        <v>0.43900001049041748</v>
      </c>
      <c r="E4">
        <v>0.38560000061988831</v>
      </c>
      <c r="F4">
        <v>0.32249999046325684</v>
      </c>
      <c r="G4">
        <v>0.28229999542236328</v>
      </c>
      <c r="H4">
        <v>0.28990000486373901</v>
      </c>
      <c r="I4">
        <v>0.22930000722408295</v>
      </c>
      <c r="J4">
        <v>0.2093999981880188</v>
      </c>
      <c r="K4">
        <v>0.2062000036239624</v>
      </c>
      <c r="L4">
        <v>0.22310000658035278</v>
      </c>
      <c r="M4">
        <v>0.27090001106262207</v>
      </c>
      <c r="N4">
        <v>1.083899974822998</v>
      </c>
      <c r="O4">
        <v>4.6300001442432404E-2</v>
      </c>
    </row>
    <row r="5" spans="1:15" x14ac:dyDescent="0.2">
      <c r="D5">
        <v>0.41839998960494995</v>
      </c>
      <c r="E5">
        <v>0.37610000371932983</v>
      </c>
      <c r="F5">
        <v>0.32370001077651978</v>
      </c>
      <c r="G5">
        <v>0.28369998931884766</v>
      </c>
      <c r="H5">
        <v>0.36190000176429749</v>
      </c>
      <c r="I5">
        <v>0.21950000524520874</v>
      </c>
      <c r="J5">
        <v>0.35100001096725464</v>
      </c>
      <c r="K5">
        <v>0.20829999446868896</v>
      </c>
      <c r="L5">
        <v>0.20489999651908875</v>
      </c>
      <c r="M5">
        <v>0.2386000007390976</v>
      </c>
      <c r="N5">
        <v>1.0974999666213989</v>
      </c>
      <c r="O5">
        <v>4.7400001436471939E-2</v>
      </c>
    </row>
    <row r="6" spans="1:15" x14ac:dyDescent="0.2">
      <c r="C6" s="3" t="s">
        <v>117</v>
      </c>
      <c r="D6" s="6">
        <f t="shared" ref="D6:O6" si="0">AVERAGE(D3:D5)</f>
        <v>0.42819999655087787</v>
      </c>
      <c r="E6" s="6">
        <f t="shared" si="0"/>
        <v>0.38560000061988831</v>
      </c>
      <c r="F6" s="6">
        <f t="shared" si="0"/>
        <v>0.33109999696413678</v>
      </c>
      <c r="G6" s="6">
        <f t="shared" si="0"/>
        <v>0.27929999430974323</v>
      </c>
      <c r="H6" s="6">
        <f t="shared" si="0"/>
        <v>0.29350000123182934</v>
      </c>
      <c r="I6" s="6">
        <f t="shared" si="0"/>
        <v>0.21143333613872528</v>
      </c>
      <c r="J6" s="6">
        <f t="shared" si="0"/>
        <v>0.25940000514189404</v>
      </c>
      <c r="K6" s="6">
        <f t="shared" si="0"/>
        <v>0.20949999988079071</v>
      </c>
      <c r="L6" s="6">
        <f t="shared" si="0"/>
        <v>0.20850000282128653</v>
      </c>
      <c r="M6" s="6">
        <f t="shared" si="0"/>
        <v>0.24400000274181366</v>
      </c>
      <c r="N6" s="6">
        <f t="shared" si="0"/>
        <v>1.1018333037694295</v>
      </c>
      <c r="O6" s="6">
        <f t="shared" si="0"/>
        <v>4.6466667205095291E-2</v>
      </c>
    </row>
    <row r="7" spans="1:15" x14ac:dyDescent="0.2">
      <c r="C7" s="3" t="s">
        <v>116</v>
      </c>
      <c r="D7" s="5">
        <f t="shared" ref="D7:O7" si="1">D6-D2</f>
        <v>1.2399991353352846E-2</v>
      </c>
      <c r="E7" s="5">
        <f t="shared" si="1"/>
        <v>1.3500005006790161E-2</v>
      </c>
      <c r="F7" s="5">
        <f t="shared" si="1"/>
        <v>9.5999936262766705E-3</v>
      </c>
      <c r="G7" s="5">
        <f t="shared" si="1"/>
        <v>-1.9400010506312071E-2</v>
      </c>
      <c r="H7" s="5">
        <f t="shared" si="1"/>
        <v>3.9699996511141478E-2</v>
      </c>
      <c r="I7" s="5">
        <f t="shared" si="1"/>
        <v>8.2333385944366455E-3</v>
      </c>
      <c r="J7" s="5">
        <f t="shared" si="1"/>
        <v>6.5700004498163878E-2</v>
      </c>
      <c r="K7" s="5">
        <f t="shared" si="1"/>
        <v>3.7400007247924805E-2</v>
      </c>
      <c r="L7" s="5">
        <f t="shared" si="1"/>
        <v>5.7300006349881499E-2</v>
      </c>
      <c r="M7" s="5">
        <f t="shared" si="1"/>
        <v>0.11159999668598175</v>
      </c>
      <c r="N7" s="5">
        <f t="shared" si="1"/>
        <v>1.0006333043177922</v>
      </c>
      <c r="O7" s="5">
        <f t="shared" si="1"/>
        <v>8.6666643619537354E-4</v>
      </c>
    </row>
    <row r="8" spans="1:15" x14ac:dyDescent="0.2">
      <c r="C8" s="3" t="s">
        <v>115</v>
      </c>
      <c r="D8" s="4">
        <f t="shared" ref="D8:O8" si="2">STDEV(D3:D5)</f>
        <v>1.0336354561008381E-2</v>
      </c>
      <c r="E8" s="4">
        <f t="shared" si="2"/>
        <v>9.4999969005584717E-3</v>
      </c>
      <c r="F8" s="4">
        <f t="shared" si="2"/>
        <v>1.3869384871436324E-2</v>
      </c>
      <c r="G8" s="4">
        <f t="shared" si="2"/>
        <v>6.4467009143205191E-3</v>
      </c>
      <c r="H8" s="4">
        <f t="shared" si="2"/>
        <v>6.6672935237603398E-2</v>
      </c>
      <c r="I8" s="4">
        <f t="shared" si="2"/>
        <v>2.2987248852914224E-2</v>
      </c>
      <c r="J8" s="4">
        <f t="shared" si="2"/>
        <v>7.9439038478260948E-2</v>
      </c>
      <c r="K8" s="4">
        <f t="shared" si="2"/>
        <v>4.0360874188084426E-3</v>
      </c>
      <c r="L8" s="4">
        <f t="shared" si="2"/>
        <v>1.3174219126607201E-2</v>
      </c>
      <c r="M8" s="4">
        <f t="shared" si="2"/>
        <v>2.4647725462676167E-2</v>
      </c>
      <c r="N8" s="4">
        <f t="shared" si="2"/>
        <v>2.0447328883031229E-2</v>
      </c>
      <c r="O8" s="4">
        <f t="shared" si="2"/>
        <v>8.6216901035218794E-4</v>
      </c>
    </row>
    <row r="9" spans="1:15" x14ac:dyDescent="0.2">
      <c r="A9" s="3" t="s">
        <v>41</v>
      </c>
      <c r="B9" s="8" t="s">
        <v>123</v>
      </c>
      <c r="D9">
        <v>0.48210000991821289</v>
      </c>
      <c r="E9">
        <v>0.39109998941421509</v>
      </c>
      <c r="F9">
        <v>0.36529999971389771</v>
      </c>
      <c r="G9">
        <v>0.38530001044273376</v>
      </c>
      <c r="H9">
        <v>0.45600000023841858</v>
      </c>
      <c r="I9">
        <v>0.41470000147819519</v>
      </c>
      <c r="J9">
        <v>0.42559999227523804</v>
      </c>
      <c r="K9">
        <v>0.68690001964569092</v>
      </c>
      <c r="L9">
        <v>0.94819998741149902</v>
      </c>
      <c r="M9">
        <v>1.1313999891281128</v>
      </c>
      <c r="N9">
        <v>1.0480999946594238</v>
      </c>
      <c r="O9">
        <v>4.7299999743700027E-2</v>
      </c>
    </row>
    <row r="10" spans="1:15" x14ac:dyDescent="0.2">
      <c r="D10">
        <v>0.44769999384880066</v>
      </c>
      <c r="E10">
        <v>0.39350000023841858</v>
      </c>
      <c r="F10">
        <v>0.3465999960899353</v>
      </c>
      <c r="G10">
        <v>0.32440000772476196</v>
      </c>
      <c r="H10">
        <v>0.3262999951839447</v>
      </c>
      <c r="I10">
        <v>0.43230000138282776</v>
      </c>
      <c r="J10">
        <v>0.49739998579025269</v>
      </c>
      <c r="K10">
        <v>0.66449999809265137</v>
      </c>
      <c r="L10">
        <v>0.95630002021789551</v>
      </c>
      <c r="M10">
        <v>1.1089999675750732</v>
      </c>
      <c r="N10">
        <v>1.0823999643325806</v>
      </c>
      <c r="O10">
        <v>4.6199999749660492E-2</v>
      </c>
    </row>
    <row r="11" spans="1:15" x14ac:dyDescent="0.2">
      <c r="D11">
        <v>0.73360002040863037</v>
      </c>
      <c r="E11">
        <v>0.57069998979568481</v>
      </c>
      <c r="F11">
        <v>0.36230000853538513</v>
      </c>
      <c r="G11">
        <v>0.68529999256134033</v>
      </c>
      <c r="H11">
        <v>0.33579999208450317</v>
      </c>
      <c r="I11">
        <v>0.39800000190734863</v>
      </c>
      <c r="J11">
        <v>0.50550001859664917</v>
      </c>
      <c r="K11">
        <v>0.60100001096725464</v>
      </c>
      <c r="L11">
        <v>0.99489998817443848</v>
      </c>
      <c r="M11">
        <v>1.1038999557495117</v>
      </c>
      <c r="N11">
        <v>1.0532000064849854</v>
      </c>
      <c r="O11">
        <v>4.6000000089406967E-2</v>
      </c>
    </row>
    <row r="12" spans="1:15" x14ac:dyDescent="0.2">
      <c r="C12" s="3" t="s">
        <v>117</v>
      </c>
      <c r="D12" s="6">
        <f t="shared" ref="D12:O12" si="3">AVERAGE(D9:D11)</f>
        <v>0.5544666747252146</v>
      </c>
      <c r="E12" s="6">
        <f t="shared" si="3"/>
        <v>0.45176665981610614</v>
      </c>
      <c r="F12" s="6">
        <f t="shared" si="3"/>
        <v>0.35806666811307269</v>
      </c>
      <c r="G12" s="6">
        <f t="shared" si="3"/>
        <v>0.46500000357627869</v>
      </c>
      <c r="H12" s="6">
        <f t="shared" si="3"/>
        <v>0.37269999583562213</v>
      </c>
      <c r="I12" s="6">
        <f t="shared" si="3"/>
        <v>0.41500000158945721</v>
      </c>
      <c r="J12" s="6">
        <f t="shared" si="3"/>
        <v>0.47616666555404663</v>
      </c>
      <c r="K12" s="6">
        <f t="shared" si="3"/>
        <v>0.65080000956853234</v>
      </c>
      <c r="L12" s="6">
        <f t="shared" si="3"/>
        <v>0.96646666526794434</v>
      </c>
      <c r="M12" s="6">
        <f t="shared" si="3"/>
        <v>1.1147666374842327</v>
      </c>
      <c r="N12" s="6">
        <f t="shared" si="3"/>
        <v>1.0612333218256633</v>
      </c>
      <c r="O12" s="6">
        <f t="shared" si="3"/>
        <v>4.6499999860922493E-2</v>
      </c>
    </row>
    <row r="13" spans="1:15" x14ac:dyDescent="0.2">
      <c r="C13" s="3" t="s">
        <v>116</v>
      </c>
      <c r="D13" s="5">
        <f t="shared" ref="D13:O13" si="4">D12-D2</f>
        <v>0.13866666952768958</v>
      </c>
      <c r="E13" s="5">
        <f t="shared" si="4"/>
        <v>7.9666664203007997E-2</v>
      </c>
      <c r="F13" s="5">
        <f t="shared" si="4"/>
        <v>3.6566664775212587E-2</v>
      </c>
      <c r="G13" s="5">
        <f t="shared" si="4"/>
        <v>0.16629999876022339</v>
      </c>
      <c r="H13" s="5">
        <f t="shared" si="4"/>
        <v>0.11889999111493427</v>
      </c>
      <c r="I13" s="5">
        <f t="shared" si="4"/>
        <v>0.21180000404516858</v>
      </c>
      <c r="J13" s="5">
        <f t="shared" si="4"/>
        <v>0.28246666491031647</v>
      </c>
      <c r="K13" s="5">
        <f t="shared" si="4"/>
        <v>0.47870001693566644</v>
      </c>
      <c r="L13" s="5">
        <f t="shared" si="4"/>
        <v>0.81526666879653931</v>
      </c>
      <c r="M13" s="5">
        <f t="shared" si="4"/>
        <v>0.98236663142840075</v>
      </c>
      <c r="N13" s="5">
        <f t="shared" si="4"/>
        <v>0.96003332237402605</v>
      </c>
      <c r="O13" s="5">
        <f t="shared" si="4"/>
        <v>8.9999909202257561E-4</v>
      </c>
    </row>
    <row r="14" spans="1:15" x14ac:dyDescent="0.2">
      <c r="C14" s="3" t="s">
        <v>115</v>
      </c>
      <c r="D14" s="4">
        <f t="shared" ref="D14:O14" si="5">STDEV(D9:D11)</f>
        <v>0.15608461464281009</v>
      </c>
      <c r="E14" s="4">
        <f t="shared" si="5"/>
        <v>0.10300627528462798</v>
      </c>
      <c r="F14" s="4">
        <f t="shared" si="5"/>
        <v>1.0043077826664491E-2</v>
      </c>
      <c r="G14" s="4">
        <f t="shared" si="5"/>
        <v>0.19320006843393187</v>
      </c>
      <c r="H14" s="4">
        <f t="shared" si="5"/>
        <v>7.2296130846727147E-2</v>
      </c>
      <c r="I14" s="4">
        <f t="shared" si="5"/>
        <v>1.7151967556363175E-2</v>
      </c>
      <c r="J14" s="4">
        <f t="shared" si="5"/>
        <v>4.3978903666763977E-2</v>
      </c>
      <c r="K14" s="4">
        <f t="shared" si="5"/>
        <v>4.4558614620627539E-2</v>
      </c>
      <c r="L14" s="4">
        <f t="shared" si="5"/>
        <v>2.4954819604535276E-2</v>
      </c>
      <c r="M14" s="4">
        <f t="shared" si="5"/>
        <v>1.4628869414173679E-2</v>
      </c>
      <c r="N14" s="4">
        <f t="shared" si="5"/>
        <v>1.8507366004295318E-2</v>
      </c>
      <c r="O14" s="4">
        <f t="shared" si="5"/>
        <v>6.9999987525601033E-4</v>
      </c>
    </row>
    <row r="15" spans="1:15" x14ac:dyDescent="0.2">
      <c r="A15" s="3" t="s">
        <v>42</v>
      </c>
      <c r="B15" s="8" t="s">
        <v>124</v>
      </c>
      <c r="D15">
        <v>0.45089998841285706</v>
      </c>
      <c r="E15">
        <v>0.43079999089241028</v>
      </c>
      <c r="F15">
        <v>0.36349999904632568</v>
      </c>
      <c r="G15">
        <v>0.31889998912811279</v>
      </c>
      <c r="H15">
        <v>0.39590001106262207</v>
      </c>
      <c r="I15">
        <v>0.33210000395774841</v>
      </c>
      <c r="J15">
        <v>0.32170000672340393</v>
      </c>
      <c r="K15">
        <v>0.43639999628067017</v>
      </c>
      <c r="L15">
        <v>0.76459997892379761</v>
      </c>
      <c r="M15">
        <v>1.0743999481201172</v>
      </c>
      <c r="N15">
        <v>1.1583000421524048</v>
      </c>
      <c r="O15">
        <v>4.3900001794099808E-2</v>
      </c>
    </row>
    <row r="16" spans="1:15" x14ac:dyDescent="0.2">
      <c r="D16"/>
      <c r="E16">
        <v>0.53109997510910034</v>
      </c>
      <c r="F16">
        <v>0.4041999876499176</v>
      </c>
      <c r="G16">
        <v>0.34369999170303345</v>
      </c>
      <c r="H16">
        <v>0.31259998679161072</v>
      </c>
      <c r="I16">
        <v>0.33559998869895935</v>
      </c>
      <c r="J16">
        <v>0.29879999160766602</v>
      </c>
      <c r="K16">
        <v>0.47990000247955322</v>
      </c>
      <c r="L16">
        <v>0.49759998917579651</v>
      </c>
      <c r="M16">
        <v>0.97079998254776001</v>
      </c>
      <c r="N16">
        <v>1.1384999752044678</v>
      </c>
      <c r="O16">
        <v>4.3900001794099808E-2</v>
      </c>
    </row>
    <row r="17" spans="1:16" x14ac:dyDescent="0.2">
      <c r="D17">
        <v>0.50639998912811279</v>
      </c>
      <c r="E17">
        <v>0.40459999442100525</v>
      </c>
      <c r="F17">
        <v>0.3815000057220459</v>
      </c>
      <c r="G17">
        <v>0.42399999499320984</v>
      </c>
      <c r="H17">
        <v>0.28060001134872437</v>
      </c>
      <c r="I17">
        <v>0.2768000066280365</v>
      </c>
      <c r="J17">
        <v>0.29640001058578491</v>
      </c>
      <c r="K17">
        <v>0.52960002422332764</v>
      </c>
      <c r="L17">
        <v>0.70420002937316895</v>
      </c>
      <c r="M17">
        <v>1.0485999584197998</v>
      </c>
      <c r="N17">
        <v>1.0311000347137451</v>
      </c>
      <c r="O17">
        <v>4.4700000435113907E-2</v>
      </c>
    </row>
    <row r="18" spans="1:16" x14ac:dyDescent="0.2">
      <c r="C18" s="3" t="s">
        <v>117</v>
      </c>
      <c r="D18" s="6">
        <f t="shared" ref="D18:O18" si="6">AVERAGE(D15:D17)</f>
        <v>0.47864998877048492</v>
      </c>
      <c r="E18" s="6">
        <f t="shared" si="6"/>
        <v>0.45549998680750531</v>
      </c>
      <c r="F18" s="6">
        <f t="shared" si="6"/>
        <v>0.38306666413942975</v>
      </c>
      <c r="G18" s="6">
        <f t="shared" si="6"/>
        <v>0.36219999194145203</v>
      </c>
      <c r="H18" s="6">
        <f t="shared" si="6"/>
        <v>0.3297000030676524</v>
      </c>
      <c r="I18" s="6">
        <f t="shared" si="6"/>
        <v>0.31483333309491474</v>
      </c>
      <c r="J18" s="6">
        <f t="shared" si="6"/>
        <v>0.30563333630561829</v>
      </c>
      <c r="K18" s="6">
        <f t="shared" si="6"/>
        <v>0.48196667432785034</v>
      </c>
      <c r="L18" s="6">
        <f t="shared" si="6"/>
        <v>0.65546666582425439</v>
      </c>
      <c r="M18" s="6">
        <f t="shared" si="6"/>
        <v>1.0312666296958923</v>
      </c>
      <c r="N18" s="6">
        <f t="shared" si="6"/>
        <v>1.1093000173568726</v>
      </c>
      <c r="O18" s="6">
        <f t="shared" si="6"/>
        <v>4.4166668007771172E-2</v>
      </c>
    </row>
    <row r="19" spans="1:16" x14ac:dyDescent="0.2">
      <c r="C19" s="3" t="s">
        <v>116</v>
      </c>
      <c r="D19" s="5">
        <f t="shared" ref="D19:O19" si="7">D18-D2</f>
        <v>6.28499835729599E-2</v>
      </c>
      <c r="E19" s="5">
        <f t="shared" si="7"/>
        <v>8.3399991194407164E-2</v>
      </c>
      <c r="F19" s="5">
        <f t="shared" si="7"/>
        <v>6.1566660801569639E-2</v>
      </c>
      <c r="G19" s="5">
        <f t="shared" si="7"/>
        <v>6.3499987125396729E-2</v>
      </c>
      <c r="H19" s="5">
        <f t="shared" si="7"/>
        <v>7.5899998346964537E-2</v>
      </c>
      <c r="I19" s="5">
        <f t="shared" si="7"/>
        <v>0.1116333355506261</v>
      </c>
      <c r="J19" s="5">
        <f t="shared" si="7"/>
        <v>0.11193333566188812</v>
      </c>
      <c r="K19" s="5">
        <f t="shared" si="7"/>
        <v>0.30986668169498444</v>
      </c>
      <c r="L19" s="5">
        <f t="shared" si="7"/>
        <v>0.50426666935284936</v>
      </c>
      <c r="M19" s="5">
        <f t="shared" si="7"/>
        <v>0.89886662364006042</v>
      </c>
      <c r="N19" s="5">
        <f t="shared" si="7"/>
        <v>1.0081000179052353</v>
      </c>
      <c r="O19" s="5">
        <f t="shared" si="7"/>
        <v>-1.4333327611287458E-3</v>
      </c>
    </row>
    <row r="20" spans="1:16" x14ac:dyDescent="0.2">
      <c r="C20" s="3" t="s">
        <v>115</v>
      </c>
      <c r="D20" s="4">
        <f t="shared" ref="D20:O20" si="8">STDEV(D15:D17)</f>
        <v>3.9244426861615569E-2</v>
      </c>
      <c r="E20" s="4">
        <f t="shared" si="8"/>
        <v>6.676921915955264E-2</v>
      </c>
      <c r="F20" s="4">
        <f t="shared" si="8"/>
        <v>2.0395173008108995E-2</v>
      </c>
      <c r="G20" s="4">
        <f t="shared" si="8"/>
        <v>5.4938058892055643E-2</v>
      </c>
      <c r="H20" s="4">
        <f t="shared" si="8"/>
        <v>5.9521680092104921E-2</v>
      </c>
      <c r="I20" s="4">
        <f t="shared" si="8"/>
        <v>3.298428284652076E-2</v>
      </c>
      <c r="J20" s="4">
        <f t="shared" si="8"/>
        <v>1.3965793961019855E-2</v>
      </c>
      <c r="K20" s="4">
        <f t="shared" si="8"/>
        <v>4.6634371996676888E-2</v>
      </c>
      <c r="L20" s="4">
        <f t="shared" si="8"/>
        <v>0.14001233579028391</v>
      </c>
      <c r="M20" s="4">
        <f t="shared" si="8"/>
        <v>5.3931173083261175E-2</v>
      </c>
      <c r="N20" s="4">
        <f t="shared" si="8"/>
        <v>6.8442958928035633E-2</v>
      </c>
      <c r="O20" s="4">
        <f t="shared" si="8"/>
        <v>4.618794307408249E-4</v>
      </c>
    </row>
    <row r="21" spans="1:16" x14ac:dyDescent="0.2">
      <c r="A21" s="3" t="s">
        <v>47</v>
      </c>
      <c r="B21" s="7" t="s">
        <v>125</v>
      </c>
      <c r="D21">
        <v>0.63849997520446777</v>
      </c>
      <c r="E21">
        <v>0.71130001544952393</v>
      </c>
      <c r="F21">
        <v>0.78060001134872437</v>
      </c>
      <c r="G21">
        <v>0.93610000610351562</v>
      </c>
      <c r="H21">
        <v>1.0241999626159668</v>
      </c>
      <c r="I21">
        <v>1.0951999425888062</v>
      </c>
      <c r="J21">
        <v>1.1040999889373779</v>
      </c>
      <c r="K21">
        <v>0.98930001258850098</v>
      </c>
      <c r="L21">
        <v>1.1546000242233276</v>
      </c>
      <c r="M21">
        <v>1.1102999448776245</v>
      </c>
      <c r="N21">
        <v>1.1483999490737915</v>
      </c>
      <c r="O21">
        <v>4.5899998396635056E-2</v>
      </c>
    </row>
    <row r="22" spans="1:16" x14ac:dyDescent="0.2">
      <c r="D22">
        <v>0.70569998025894165</v>
      </c>
      <c r="E22">
        <v>0.73680001497268677</v>
      </c>
      <c r="F22">
        <v>0.81760001182556152</v>
      </c>
      <c r="G22">
        <v>0.92479997873306274</v>
      </c>
      <c r="H22">
        <v>0.96890002489089966</v>
      </c>
      <c r="I22">
        <v>1.1105999946594238</v>
      </c>
      <c r="J22">
        <v>1.1175999641418457</v>
      </c>
      <c r="K22">
        <v>1.0227999687194824</v>
      </c>
      <c r="L22">
        <v>1.153499960899353</v>
      </c>
      <c r="M22">
        <v>1.1348999738693237</v>
      </c>
      <c r="N22">
        <v>1.1448999643325806</v>
      </c>
      <c r="O22">
        <v>4.5800000429153442E-2</v>
      </c>
    </row>
    <row r="23" spans="1:16" x14ac:dyDescent="0.2">
      <c r="D23">
        <v>0.9659000039100647</v>
      </c>
      <c r="E23">
        <v>0.82050001621246338</v>
      </c>
      <c r="F23">
        <v>0.92720001935958862</v>
      </c>
      <c r="G23">
        <v>1.0990999937057495</v>
      </c>
      <c r="H23">
        <v>1.1191999912261963</v>
      </c>
      <c r="I23">
        <v>1.0625</v>
      </c>
      <c r="J23">
        <v>1.1513999700546265</v>
      </c>
      <c r="K23">
        <v>1.180899977684021</v>
      </c>
      <c r="L23">
        <v>1.1777000427246094</v>
      </c>
      <c r="M23">
        <v>1.1935000419616699</v>
      </c>
      <c r="N23">
        <v>1.2014000415802002</v>
      </c>
      <c r="O23">
        <v>4.4500000774860382E-2</v>
      </c>
    </row>
    <row r="24" spans="1:16" x14ac:dyDescent="0.2">
      <c r="C24" s="3" t="s">
        <v>117</v>
      </c>
      <c r="D24" s="6">
        <f t="shared" ref="D24:O24" si="9">AVERAGE(D21:D23)</f>
        <v>0.77003331979115808</v>
      </c>
      <c r="E24" s="6">
        <f t="shared" si="9"/>
        <v>0.75620001554489136</v>
      </c>
      <c r="F24" s="6">
        <f t="shared" si="9"/>
        <v>0.84180001417795813</v>
      </c>
      <c r="G24" s="6">
        <f t="shared" si="9"/>
        <v>0.98666665951410926</v>
      </c>
      <c r="H24" s="6">
        <f t="shared" si="9"/>
        <v>1.0374333262443542</v>
      </c>
      <c r="I24" s="6">
        <f t="shared" si="9"/>
        <v>1.0894333124160767</v>
      </c>
      <c r="J24" s="6">
        <f t="shared" si="9"/>
        <v>1.1243666410446167</v>
      </c>
      <c r="K24" s="6">
        <f t="shared" si="9"/>
        <v>1.0643333196640015</v>
      </c>
      <c r="L24" s="6">
        <f t="shared" si="9"/>
        <v>1.1619333426157634</v>
      </c>
      <c r="M24" s="6">
        <f t="shared" si="9"/>
        <v>1.1462333202362061</v>
      </c>
      <c r="N24" s="6">
        <f t="shared" si="9"/>
        <v>1.1648999849955242</v>
      </c>
      <c r="O24" s="6">
        <f t="shared" si="9"/>
        <v>4.5399999866882958E-2</v>
      </c>
    </row>
    <row r="25" spans="1:16" x14ac:dyDescent="0.2">
      <c r="C25" s="3" t="s">
        <v>116</v>
      </c>
      <c r="D25" s="5">
        <f t="shared" ref="D25:O25" si="10">D24-D2</f>
        <v>0.35423331459363305</v>
      </c>
      <c r="E25" s="5">
        <f t="shared" si="10"/>
        <v>0.38410001993179321</v>
      </c>
      <c r="F25" s="5">
        <f t="shared" si="10"/>
        <v>0.52030001084009803</v>
      </c>
      <c r="G25" s="5">
        <f t="shared" si="10"/>
        <v>0.68796665469805396</v>
      </c>
      <c r="H25" s="5">
        <f t="shared" si="10"/>
        <v>0.78363332152366638</v>
      </c>
      <c r="I25" s="5">
        <f t="shared" si="10"/>
        <v>0.88623331487178802</v>
      </c>
      <c r="J25" s="5">
        <f t="shared" si="10"/>
        <v>0.93066664040088654</v>
      </c>
      <c r="K25" s="5">
        <f t="shared" si="10"/>
        <v>0.89223332703113556</v>
      </c>
      <c r="L25" s="5">
        <f t="shared" si="10"/>
        <v>1.0107333461443584</v>
      </c>
      <c r="M25" s="5">
        <f t="shared" si="10"/>
        <v>1.0138333141803741</v>
      </c>
      <c r="N25" s="5">
        <f t="shared" si="10"/>
        <v>1.0636999855438869</v>
      </c>
      <c r="O25" s="5">
        <f t="shared" si="10"/>
        <v>-2.0000090201695991E-4</v>
      </c>
    </row>
    <row r="26" spans="1:16" x14ac:dyDescent="0.2">
      <c r="C26" s="3" t="s">
        <v>115</v>
      </c>
      <c r="D26" s="4">
        <f t="shared" ref="D26:O26" si="11">STDEV(D21:D23)</f>
        <v>0.17292130762468816</v>
      </c>
      <c r="E26" s="4">
        <f t="shared" si="11"/>
        <v>5.7126439223074706E-2</v>
      </c>
      <c r="F26" s="4">
        <f t="shared" si="11"/>
        <v>7.6237265642127849E-2</v>
      </c>
      <c r="G26" s="4">
        <f t="shared" si="11"/>
        <v>9.7533910168361618E-2</v>
      </c>
      <c r="H26" s="4">
        <f t="shared" si="11"/>
        <v>7.6018822700622449E-2</v>
      </c>
      <c r="I26" s="4">
        <f t="shared" si="11"/>
        <v>2.4563039087639904E-2</v>
      </c>
      <c r="J26" s="4">
        <f t="shared" si="11"/>
        <v>2.4365200402477461E-2</v>
      </c>
      <c r="K26" s="4">
        <f t="shared" si="11"/>
        <v>0.10232986409969261</v>
      </c>
      <c r="L26" s="4">
        <f t="shared" si="11"/>
        <v>1.3665436658625385E-2</v>
      </c>
      <c r="M26" s="4">
        <f t="shared" si="11"/>
        <v>4.2742222609527911E-2</v>
      </c>
      <c r="N26" s="4">
        <f t="shared" si="11"/>
        <v>3.1658380743660841E-2</v>
      </c>
      <c r="O26" s="4">
        <f t="shared" si="11"/>
        <v>7.8102411781340786E-4</v>
      </c>
    </row>
    <row r="27" spans="1:16" x14ac:dyDescent="0.2">
      <c r="B27"/>
      <c r="D27"/>
      <c r="E27"/>
      <c r="F27"/>
      <c r="G27"/>
      <c r="H27"/>
      <c r="I27"/>
      <c r="J27"/>
      <c r="K27"/>
      <c r="L27"/>
      <c r="M27"/>
      <c r="N27"/>
      <c r="O27"/>
    </row>
    <row r="28" spans="1:16" x14ac:dyDescent="0.2">
      <c r="D28"/>
      <c r="E28"/>
      <c r="F28"/>
      <c r="G28"/>
      <c r="H28"/>
      <c r="I28"/>
      <c r="J28"/>
      <c r="K28"/>
      <c r="L28"/>
      <c r="M28"/>
      <c r="N28"/>
      <c r="O28"/>
    </row>
    <row r="29" spans="1:16" x14ac:dyDescent="0.2">
      <c r="D29"/>
      <c r="E29"/>
      <c r="F29"/>
      <c r="G29"/>
      <c r="H29"/>
      <c r="I29"/>
      <c r="J29"/>
      <c r="K29"/>
      <c r="L29"/>
      <c r="M29"/>
      <c r="N29"/>
      <c r="O29"/>
    </row>
    <row r="30" spans="1:16" x14ac:dyDescent="0.2">
      <c r="D30"/>
      <c r="E30"/>
      <c r="F30"/>
      <c r="G30"/>
      <c r="H30"/>
      <c r="I30"/>
      <c r="J30"/>
      <c r="K30"/>
      <c r="L30"/>
      <c r="M30"/>
      <c r="N30"/>
      <c r="O30"/>
      <c r="P30"/>
    </row>
    <row r="31" spans="1:16" x14ac:dyDescent="0.2">
      <c r="D31"/>
      <c r="E31"/>
      <c r="F31"/>
      <c r="G31"/>
      <c r="H31"/>
      <c r="I31"/>
      <c r="J31"/>
      <c r="K31"/>
      <c r="L31"/>
      <c r="M31"/>
      <c r="N31"/>
      <c r="O31"/>
      <c r="P31"/>
    </row>
    <row r="32" spans="1:16" x14ac:dyDescent="0.2">
      <c r="D32"/>
      <c r="E32"/>
      <c r="F32"/>
      <c r="G32"/>
      <c r="H32"/>
      <c r="I32"/>
      <c r="J32"/>
      <c r="K32"/>
      <c r="L32"/>
      <c r="M32"/>
      <c r="N32"/>
      <c r="O32"/>
      <c r="P32"/>
    </row>
    <row r="33" spans="4:16" x14ac:dyDescent="0.2">
      <c r="D33"/>
      <c r="E33"/>
      <c r="F33"/>
      <c r="G33"/>
      <c r="H33"/>
      <c r="I33"/>
      <c r="J33"/>
      <c r="K33"/>
      <c r="L33"/>
      <c r="M33"/>
      <c r="N33"/>
      <c r="O33"/>
      <c r="P33"/>
    </row>
  </sheetData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P33"/>
  <sheetViews>
    <sheetView workbookViewId="0">
      <selection activeCell="B2" sqref="B2"/>
    </sheetView>
  </sheetViews>
  <sheetFormatPr baseColWidth="10" defaultColWidth="8.83203125" defaultRowHeight="15" x14ac:dyDescent="0.2"/>
  <cols>
    <col min="1" max="1" width="8.83203125" style="3"/>
    <col min="2" max="2" width="24.33203125" style="3" bestFit="1" customWidth="1"/>
    <col min="3" max="3" width="8.83203125" style="3"/>
    <col min="4" max="4" width="9.83203125" style="3" bestFit="1" customWidth="1"/>
    <col min="5" max="16384" width="8.83203125" style="3"/>
  </cols>
  <sheetData>
    <row r="1" spans="1:15" x14ac:dyDescent="0.2">
      <c r="A1" s="3" t="s">
        <v>75</v>
      </c>
      <c r="D1" s="11">
        <v>200</v>
      </c>
      <c r="E1" s="11">
        <v>175</v>
      </c>
      <c r="F1" s="11">
        <v>150</v>
      </c>
      <c r="G1" s="11">
        <v>125</v>
      </c>
      <c r="H1" s="14">
        <v>100</v>
      </c>
      <c r="I1" s="13">
        <v>75</v>
      </c>
      <c r="J1" s="13">
        <v>62.5</v>
      </c>
      <c r="K1" s="14">
        <v>50</v>
      </c>
      <c r="L1" s="13">
        <v>37.5</v>
      </c>
      <c r="M1" s="12">
        <v>25</v>
      </c>
      <c r="N1" s="11">
        <v>0</v>
      </c>
      <c r="O1" s="3" t="s">
        <v>119</v>
      </c>
    </row>
    <row r="2" spans="1:15" x14ac:dyDescent="0.2">
      <c r="B2" s="3" t="s">
        <v>126</v>
      </c>
      <c r="D2" s="10">
        <v>0.57370001077651978</v>
      </c>
      <c r="E2" s="10">
        <v>0.50340002775192261</v>
      </c>
      <c r="F2" s="10">
        <v>0.41699999570846558</v>
      </c>
      <c r="G2" s="10">
        <v>0.36160001158714294</v>
      </c>
      <c r="H2" s="10">
        <v>0.36700001358985901</v>
      </c>
      <c r="I2" s="10">
        <v>0.27829998731613159</v>
      </c>
      <c r="J2" s="10">
        <v>0.24079999327659607</v>
      </c>
      <c r="K2" s="10">
        <v>0.24510000646114349</v>
      </c>
      <c r="L2" s="10">
        <v>0.19660000503063202</v>
      </c>
      <c r="M2" s="10">
        <v>0.15839999914169312</v>
      </c>
      <c r="N2" s="10">
        <v>9.8999999463558197E-2</v>
      </c>
      <c r="O2" s="10">
        <v>4.6300001442432404E-2</v>
      </c>
    </row>
    <row r="3" spans="1:15" x14ac:dyDescent="0.2">
      <c r="A3" s="3" t="s">
        <v>40</v>
      </c>
      <c r="B3" s="9" t="s">
        <v>118</v>
      </c>
      <c r="D3">
        <v>0.71679997444152832</v>
      </c>
      <c r="E3">
        <v>0.680899977684021</v>
      </c>
      <c r="F3">
        <v>0.51139998435974121</v>
      </c>
      <c r="G3">
        <v>0.50700002908706665</v>
      </c>
      <c r="H3">
        <v>0.48399999737739563</v>
      </c>
      <c r="I3">
        <v>0.35830000042915344</v>
      </c>
      <c r="J3">
        <v>0.37259998917579651</v>
      </c>
      <c r="K3">
        <v>0.30610001087188721</v>
      </c>
      <c r="L3">
        <v>0.27439999580383301</v>
      </c>
      <c r="M3">
        <v>0.34110000729560852</v>
      </c>
      <c r="N3">
        <v>1.0571000576019287</v>
      </c>
      <c r="O3">
        <v>4.3000001460313797E-2</v>
      </c>
    </row>
    <row r="4" spans="1:15" x14ac:dyDescent="0.2">
      <c r="D4">
        <v>0.82450002431869507</v>
      </c>
      <c r="E4">
        <v>0.70590001344680786</v>
      </c>
      <c r="F4">
        <v>0.76649999618530273</v>
      </c>
      <c r="G4">
        <v>0.5406000018119812</v>
      </c>
      <c r="H4">
        <v>0.6534000039100647</v>
      </c>
      <c r="I4">
        <v>0.42519998550415039</v>
      </c>
      <c r="J4">
        <v>0.29760000109672546</v>
      </c>
      <c r="K4">
        <v>0.31189998984336853</v>
      </c>
      <c r="L4">
        <v>0.3864000141620636</v>
      </c>
      <c r="M4">
        <v>0.30619999766349792</v>
      </c>
      <c r="N4">
        <v>1.0763000249862671</v>
      </c>
      <c r="O4">
        <v>4.4599998742341995E-2</v>
      </c>
    </row>
    <row r="5" spans="1:15" x14ac:dyDescent="0.2">
      <c r="D5">
        <v>1.0401999950408936</v>
      </c>
      <c r="E5">
        <v>0.77050000429153442</v>
      </c>
      <c r="F5">
        <v>0.83969998359680176</v>
      </c>
      <c r="G5">
        <v>0.66030001640319824</v>
      </c>
      <c r="H5">
        <v>0.59930002689361572</v>
      </c>
      <c r="I5">
        <v>0.37580001354217529</v>
      </c>
      <c r="J5">
        <v>0.29640001058578491</v>
      </c>
      <c r="K5">
        <v>0.33910000324249268</v>
      </c>
      <c r="L5">
        <v>0.32850000262260437</v>
      </c>
      <c r="M5">
        <v>0.31389999389648438</v>
      </c>
      <c r="N5">
        <v>1.0874999761581421</v>
      </c>
      <c r="O5">
        <v>4.830000177025795E-2</v>
      </c>
    </row>
    <row r="6" spans="1:15" x14ac:dyDescent="0.2">
      <c r="C6" s="3" t="s">
        <v>117</v>
      </c>
      <c r="D6" s="6">
        <f t="shared" ref="D6:O6" si="0">AVERAGE(D3:D5)</f>
        <v>0.86049999793370568</v>
      </c>
      <c r="E6" s="6">
        <f t="shared" si="0"/>
        <v>0.71909999847412109</v>
      </c>
      <c r="F6" s="6">
        <f t="shared" si="0"/>
        <v>0.7058666547139486</v>
      </c>
      <c r="G6" s="6">
        <f t="shared" si="0"/>
        <v>0.5693000157674154</v>
      </c>
      <c r="H6" s="6">
        <f t="shared" si="0"/>
        <v>0.57890000939369202</v>
      </c>
      <c r="I6" s="6">
        <f t="shared" si="0"/>
        <v>0.38643333315849304</v>
      </c>
      <c r="J6" s="6">
        <f t="shared" si="0"/>
        <v>0.32220000028610229</v>
      </c>
      <c r="K6" s="6">
        <f t="shared" si="0"/>
        <v>0.31903333465258282</v>
      </c>
      <c r="L6" s="6">
        <f t="shared" si="0"/>
        <v>0.32976667086283368</v>
      </c>
      <c r="M6" s="6">
        <f t="shared" si="0"/>
        <v>0.32039999961853027</v>
      </c>
      <c r="N6" s="6">
        <f t="shared" si="0"/>
        <v>1.073633352915446</v>
      </c>
      <c r="O6" s="6">
        <f t="shared" si="0"/>
        <v>4.5300000657637916E-2</v>
      </c>
    </row>
    <row r="7" spans="1:15" x14ac:dyDescent="0.2">
      <c r="C7" s="3" t="s">
        <v>116</v>
      </c>
      <c r="D7" s="5">
        <f t="shared" ref="D7:O7" si="1">D6-D2</f>
        <v>0.28679998715718591</v>
      </c>
      <c r="E7" s="5">
        <f t="shared" si="1"/>
        <v>0.21569997072219849</v>
      </c>
      <c r="F7" s="5">
        <f t="shared" si="1"/>
        <v>0.28886665900548303</v>
      </c>
      <c r="G7" s="5">
        <f t="shared" si="1"/>
        <v>0.20770000418027246</v>
      </c>
      <c r="H7" s="5">
        <f t="shared" si="1"/>
        <v>0.21189999580383301</v>
      </c>
      <c r="I7" s="5">
        <f t="shared" si="1"/>
        <v>0.10813334584236145</v>
      </c>
      <c r="J7" s="5">
        <f t="shared" si="1"/>
        <v>8.1400007009506226E-2</v>
      </c>
      <c r="K7" s="5">
        <f t="shared" si="1"/>
        <v>7.3933328191439329E-2</v>
      </c>
      <c r="L7" s="5">
        <f t="shared" si="1"/>
        <v>0.13316666583220166</v>
      </c>
      <c r="M7" s="5">
        <f t="shared" si="1"/>
        <v>0.16200000047683716</v>
      </c>
      <c r="N7" s="5">
        <f t="shared" si="1"/>
        <v>0.97463335345188784</v>
      </c>
      <c r="O7" s="5">
        <f t="shared" si="1"/>
        <v>-1.0000007847944872E-3</v>
      </c>
    </row>
    <row r="8" spans="1:15" x14ac:dyDescent="0.2">
      <c r="C8" s="3" t="s">
        <v>115</v>
      </c>
      <c r="D8" s="4">
        <f t="shared" ref="D8:O8" si="2">STDEV(D3:D5)</f>
        <v>0.16467814641332493</v>
      </c>
      <c r="E8" s="4">
        <f t="shared" si="2"/>
        <v>4.6235493893303968E-2</v>
      </c>
      <c r="F8" s="4">
        <f t="shared" si="2"/>
        <v>0.17234420195715869</v>
      </c>
      <c r="G8" s="4">
        <f t="shared" si="2"/>
        <v>8.0579089276083871E-2</v>
      </c>
      <c r="H8" s="4">
        <f t="shared" si="2"/>
        <v>8.6522893437603984E-2</v>
      </c>
      <c r="I8" s="4">
        <f t="shared" si="2"/>
        <v>3.4694417638948483E-2</v>
      </c>
      <c r="J8" s="4">
        <f t="shared" si="2"/>
        <v>4.3651794400317176E-2</v>
      </c>
      <c r="K8" s="4">
        <f t="shared" si="2"/>
        <v>1.76185507417711E-2</v>
      </c>
      <c r="L8" s="4">
        <f t="shared" si="2"/>
        <v>5.6010752221195094E-2</v>
      </c>
      <c r="M8" s="4">
        <f t="shared" si="2"/>
        <v>1.8335490827090645E-2</v>
      </c>
      <c r="N8" s="4">
        <f t="shared" si="2"/>
        <v>1.5374398102237197E-2</v>
      </c>
      <c r="O8" s="4">
        <f t="shared" si="2"/>
        <v>2.7184559647740287E-3</v>
      </c>
    </row>
    <row r="9" spans="1:15" x14ac:dyDescent="0.2">
      <c r="A9" s="3" t="s">
        <v>41</v>
      </c>
      <c r="B9" s="8" t="s">
        <v>123</v>
      </c>
      <c r="D9">
        <v>0.90170001983642578</v>
      </c>
      <c r="E9">
        <v>0.86140000820159912</v>
      </c>
      <c r="F9">
        <v>0.88630002737045288</v>
      </c>
      <c r="G9">
        <v>0.67250001430511475</v>
      </c>
      <c r="H9">
        <v>0.85409998893737793</v>
      </c>
      <c r="I9">
        <v>0.5252000093460083</v>
      </c>
      <c r="J9">
        <v>0.72280001640319824</v>
      </c>
      <c r="K9">
        <v>0.77020001411437988</v>
      </c>
      <c r="L9">
        <v>0.72219997644424438</v>
      </c>
      <c r="M9">
        <v>0.59479999542236328</v>
      </c>
      <c r="N9">
        <v>0.72409999370574951</v>
      </c>
      <c r="O9">
        <v>4.5299999415874481E-2</v>
      </c>
    </row>
    <row r="10" spans="1:15" x14ac:dyDescent="0.2">
      <c r="D10">
        <v>1.1054999828338623</v>
      </c>
      <c r="E10">
        <v>0.92229998111724854</v>
      </c>
      <c r="F10">
        <v>0.95389997959136963</v>
      </c>
      <c r="G10">
        <v>0.82569998502731323</v>
      </c>
      <c r="H10">
        <v>0.84509998559951782</v>
      </c>
      <c r="I10">
        <v>0.67510002851486206</v>
      </c>
      <c r="J10">
        <v>0.74099999666213989</v>
      </c>
      <c r="K10">
        <v>0.73339998722076416</v>
      </c>
      <c r="L10">
        <v>0.72839999198913574</v>
      </c>
      <c r="M10">
        <v>0.68239998817443848</v>
      </c>
      <c r="N10">
        <v>1.0777000188827515</v>
      </c>
      <c r="O10">
        <v>4.5600000768899918E-2</v>
      </c>
    </row>
    <row r="11" spans="1:15" x14ac:dyDescent="0.2">
      <c r="D11">
        <v>1.0638999938964844</v>
      </c>
      <c r="E11">
        <v>1.0003999471664429</v>
      </c>
      <c r="F11">
        <v>0.94630002975463867</v>
      </c>
      <c r="G11">
        <v>1.0241999626159668</v>
      </c>
      <c r="H11">
        <v>0.78619998693466187</v>
      </c>
      <c r="I11">
        <v>0.6995999813079834</v>
      </c>
      <c r="J11">
        <v>0.74860000610351562</v>
      </c>
      <c r="K11">
        <v>0.8256000280380249</v>
      </c>
      <c r="L11">
        <v>0.76670002937316895</v>
      </c>
      <c r="M11">
        <v>0.70120000839233398</v>
      </c>
      <c r="N11">
        <v>0.95870000123977661</v>
      </c>
      <c r="O11">
        <v>4.4100001454353333E-2</v>
      </c>
    </row>
    <row r="12" spans="1:15" x14ac:dyDescent="0.2">
      <c r="C12" s="3" t="s">
        <v>117</v>
      </c>
      <c r="D12" s="6">
        <f t="shared" ref="D12:O12" si="3">AVERAGE(D9:D11)</f>
        <v>1.0236999988555908</v>
      </c>
      <c r="E12" s="6">
        <f t="shared" si="3"/>
        <v>0.92803331216176355</v>
      </c>
      <c r="F12" s="6">
        <f t="shared" si="3"/>
        <v>0.92883334557215369</v>
      </c>
      <c r="G12" s="6">
        <f t="shared" si="3"/>
        <v>0.84079998731613159</v>
      </c>
      <c r="H12" s="6">
        <f t="shared" si="3"/>
        <v>0.82846665382385254</v>
      </c>
      <c r="I12" s="6">
        <f t="shared" si="3"/>
        <v>0.63330000638961792</v>
      </c>
      <c r="J12" s="6">
        <f t="shared" si="3"/>
        <v>0.73746667305628455</v>
      </c>
      <c r="K12" s="6">
        <f t="shared" si="3"/>
        <v>0.77640000979105628</v>
      </c>
      <c r="L12" s="6">
        <f t="shared" si="3"/>
        <v>0.73909999926884973</v>
      </c>
      <c r="M12" s="6">
        <f t="shared" si="3"/>
        <v>0.65946666399637854</v>
      </c>
      <c r="N12" s="6">
        <f t="shared" si="3"/>
        <v>0.92016667127609253</v>
      </c>
      <c r="O12" s="6">
        <f t="shared" si="3"/>
        <v>4.5000000546375908E-2</v>
      </c>
    </row>
    <row r="13" spans="1:15" x14ac:dyDescent="0.2">
      <c r="C13" s="3" t="s">
        <v>116</v>
      </c>
      <c r="D13" s="5">
        <f t="shared" ref="D13:O13" si="4">D12-D2</f>
        <v>0.44999998807907104</v>
      </c>
      <c r="E13" s="5">
        <f t="shared" si="4"/>
        <v>0.42463328440984094</v>
      </c>
      <c r="F13" s="5">
        <f t="shared" si="4"/>
        <v>0.51183334986368811</v>
      </c>
      <c r="G13" s="5">
        <f t="shared" si="4"/>
        <v>0.47919997572898865</v>
      </c>
      <c r="H13" s="5">
        <f t="shared" si="4"/>
        <v>0.46146664023399353</v>
      </c>
      <c r="I13" s="5">
        <f t="shared" si="4"/>
        <v>0.35500001907348633</v>
      </c>
      <c r="J13" s="5">
        <f t="shared" si="4"/>
        <v>0.49666667977968848</v>
      </c>
      <c r="K13" s="5">
        <f t="shared" si="4"/>
        <v>0.53130000332991278</v>
      </c>
      <c r="L13" s="5">
        <f t="shared" si="4"/>
        <v>0.54249999423821771</v>
      </c>
      <c r="M13" s="5">
        <f t="shared" si="4"/>
        <v>0.50106666485468543</v>
      </c>
      <c r="N13" s="5">
        <f t="shared" si="4"/>
        <v>0.82116667181253433</v>
      </c>
      <c r="O13" s="5">
        <f t="shared" si="4"/>
        <v>-1.3000008960564954E-3</v>
      </c>
    </row>
    <row r="14" spans="1:15" x14ac:dyDescent="0.2">
      <c r="C14" s="3" t="s">
        <v>115</v>
      </c>
      <c r="D14" s="4">
        <f t="shared" ref="D14:O14" si="5">STDEV(D9:D11)</f>
        <v>0.10768303455236124</v>
      </c>
      <c r="E14" s="4">
        <f t="shared" si="5"/>
        <v>6.9677105793130301E-2</v>
      </c>
      <c r="F14" s="4">
        <f t="shared" si="5"/>
        <v>3.7030422321593356E-2</v>
      </c>
      <c r="G14" s="4">
        <f t="shared" si="5"/>
        <v>0.17633553516607406</v>
      </c>
      <c r="H14" s="4">
        <f t="shared" si="5"/>
        <v>3.6879579206679253E-2</v>
      </c>
      <c r="I14" s="4">
        <f t="shared" si="5"/>
        <v>9.4415406276399619E-2</v>
      </c>
      <c r="J14" s="4">
        <f t="shared" si="5"/>
        <v>1.3257946632563111E-2</v>
      </c>
      <c r="K14" s="4">
        <f t="shared" si="5"/>
        <v>4.6411656310341276E-2</v>
      </c>
      <c r="L14" s="4">
        <f t="shared" si="5"/>
        <v>2.4102516352213527E-2</v>
      </c>
      <c r="M14" s="4">
        <f t="shared" si="5"/>
        <v>5.6786386646752528E-2</v>
      </c>
      <c r="N14" s="4">
        <f t="shared" si="5"/>
        <v>0.17992180965592169</v>
      </c>
      <c r="O14" s="4">
        <f t="shared" si="5"/>
        <v>7.9372474900646231E-4</v>
      </c>
    </row>
    <row r="15" spans="1:15" x14ac:dyDescent="0.2">
      <c r="A15" s="3" t="s">
        <v>42</v>
      </c>
      <c r="B15" s="8" t="s">
        <v>124</v>
      </c>
      <c r="D15">
        <v>1.3348000049591064</v>
      </c>
      <c r="E15">
        <v>1.2664999961853027</v>
      </c>
      <c r="F15">
        <v>1.0937999486923218</v>
      </c>
      <c r="G15">
        <v>1.0571000576019287</v>
      </c>
      <c r="H15">
        <v>0.96009999513626099</v>
      </c>
      <c r="I15">
        <v>0.72280001640319824</v>
      </c>
      <c r="J15">
        <v>0.60360002517700195</v>
      </c>
      <c r="K15">
        <v>0.5218999981880188</v>
      </c>
      <c r="L15">
        <v>0.79430001974105835</v>
      </c>
      <c r="M15">
        <v>1.1217999458312988</v>
      </c>
      <c r="N15">
        <v>1.2008999586105347</v>
      </c>
      <c r="O15">
        <v>4.830000177025795E-2</v>
      </c>
    </row>
    <row r="16" spans="1:15" x14ac:dyDescent="0.2">
      <c r="D16">
        <v>1.3443000316619873</v>
      </c>
      <c r="E16">
        <v>1.2414000034332275</v>
      </c>
      <c r="F16">
        <v>1.0530999898910522</v>
      </c>
      <c r="G16">
        <v>0.89149999618530273</v>
      </c>
      <c r="H16">
        <v>0.97549998760223389</v>
      </c>
      <c r="I16">
        <v>0.82440000772476196</v>
      </c>
      <c r="J16">
        <v>0.68040001392364502</v>
      </c>
      <c r="K16">
        <v>0.65100002288818359</v>
      </c>
      <c r="L16">
        <v>0.74970000982284546</v>
      </c>
      <c r="M16">
        <v>1.1376999616622925</v>
      </c>
      <c r="N16">
        <v>1.2355999946594238</v>
      </c>
      <c r="O16">
        <v>4.6100001782178879E-2</v>
      </c>
    </row>
    <row r="17" spans="1:16" x14ac:dyDescent="0.2">
      <c r="D17">
        <v>1.3265999555587769</v>
      </c>
      <c r="E17">
        <v>1.2067999839782715</v>
      </c>
      <c r="F17">
        <v>1.1303000450134277</v>
      </c>
      <c r="G17">
        <v>0.98240000009536743</v>
      </c>
      <c r="H17">
        <v>1.0456999540328979</v>
      </c>
      <c r="I17">
        <v>0.81679999828338623</v>
      </c>
      <c r="J17">
        <v>0.66570001840591431</v>
      </c>
      <c r="K17">
        <v>0.73479998111724854</v>
      </c>
      <c r="L17">
        <v>0.81519997119903564</v>
      </c>
      <c r="M17">
        <v>1.0688999891281128</v>
      </c>
      <c r="N17">
        <v>1.2497999668121338</v>
      </c>
      <c r="O17">
        <v>4.3999999761581421E-2</v>
      </c>
    </row>
    <row r="18" spans="1:16" x14ac:dyDescent="0.2">
      <c r="C18" s="3" t="s">
        <v>117</v>
      </c>
      <c r="D18" s="6">
        <f t="shared" ref="D18:O18" si="6">AVERAGE(D15:D17)</f>
        <v>1.3352333307266235</v>
      </c>
      <c r="E18" s="6">
        <f t="shared" si="6"/>
        <v>1.2382333278656006</v>
      </c>
      <c r="F18" s="6">
        <f t="shared" si="6"/>
        <v>1.0923999945322673</v>
      </c>
      <c r="G18" s="6">
        <f t="shared" si="6"/>
        <v>0.97700001796086633</v>
      </c>
      <c r="H18" s="6">
        <f t="shared" si="6"/>
        <v>0.99376664559046424</v>
      </c>
      <c r="I18" s="6">
        <f t="shared" si="6"/>
        <v>0.78800000747044885</v>
      </c>
      <c r="J18" s="6">
        <f t="shared" si="6"/>
        <v>0.64990001916885376</v>
      </c>
      <c r="K18" s="6">
        <f t="shared" si="6"/>
        <v>0.63590000073115027</v>
      </c>
      <c r="L18" s="6">
        <f t="shared" si="6"/>
        <v>0.78640000025431311</v>
      </c>
      <c r="M18" s="6">
        <f t="shared" si="6"/>
        <v>1.1094666322072346</v>
      </c>
      <c r="N18" s="6">
        <f t="shared" si="6"/>
        <v>1.228766640027364</v>
      </c>
      <c r="O18" s="6">
        <f t="shared" si="6"/>
        <v>4.6133334438006081E-2</v>
      </c>
    </row>
    <row r="19" spans="1:16" x14ac:dyDescent="0.2">
      <c r="C19" s="3" t="s">
        <v>116</v>
      </c>
      <c r="D19" s="5">
        <f t="shared" ref="D19:O19" si="7">D18-D2</f>
        <v>0.76153331995010376</v>
      </c>
      <c r="E19" s="5">
        <f t="shared" si="7"/>
        <v>0.73483330011367798</v>
      </c>
      <c r="F19" s="5">
        <f t="shared" si="7"/>
        <v>0.67539999882380175</v>
      </c>
      <c r="G19" s="5">
        <f t="shared" si="7"/>
        <v>0.61540000637372338</v>
      </c>
      <c r="H19" s="5">
        <f t="shared" si="7"/>
        <v>0.62676663200060523</v>
      </c>
      <c r="I19" s="5">
        <f t="shared" si="7"/>
        <v>0.50970002015431726</v>
      </c>
      <c r="J19" s="5">
        <f t="shared" si="7"/>
        <v>0.40910002589225769</v>
      </c>
      <c r="K19" s="5">
        <f t="shared" si="7"/>
        <v>0.39079999427000678</v>
      </c>
      <c r="L19" s="5">
        <f t="shared" si="7"/>
        <v>0.58979999522368109</v>
      </c>
      <c r="M19" s="5">
        <f t="shared" si="7"/>
        <v>0.95106663306554151</v>
      </c>
      <c r="N19" s="5">
        <f t="shared" si="7"/>
        <v>1.1297666405638058</v>
      </c>
      <c r="O19" s="5">
        <f t="shared" si="7"/>
        <v>-1.6666700442632271E-4</v>
      </c>
    </row>
    <row r="20" spans="1:16" x14ac:dyDescent="0.2">
      <c r="C20" s="3" t="s">
        <v>115</v>
      </c>
      <c r="D20" s="4">
        <f t="shared" ref="D20:O20" si="8">STDEV(D15:D17)</f>
        <v>8.8579908517934305E-3</v>
      </c>
      <c r="E20" s="4">
        <f t="shared" si="8"/>
        <v>2.9975719173905974E-2</v>
      </c>
      <c r="F20" s="4">
        <f t="shared" si="8"/>
        <v>3.8619063057797554E-2</v>
      </c>
      <c r="G20" s="4">
        <f t="shared" si="8"/>
        <v>8.293198985064372E-2</v>
      </c>
      <c r="H20" s="4">
        <f t="shared" si="8"/>
        <v>4.5629939034812661E-2</v>
      </c>
      <c r="I20" s="4">
        <f t="shared" si="8"/>
        <v>5.6592571617257469E-2</v>
      </c>
      <c r="J20" s="4">
        <f t="shared" si="8"/>
        <v>4.0765053045340942E-2</v>
      </c>
      <c r="K20" s="4">
        <f t="shared" si="8"/>
        <v>0.10725021531294839</v>
      </c>
      <c r="L20" s="4">
        <f t="shared" si="8"/>
        <v>3.345697185922266E-2</v>
      </c>
      <c r="M20" s="4">
        <f t="shared" si="8"/>
        <v>3.6020022541471491E-2</v>
      </c>
      <c r="N20" s="4">
        <f t="shared" si="8"/>
        <v>2.5155988395901573E-2</v>
      </c>
      <c r="O20" s="4">
        <f t="shared" si="8"/>
        <v>2.1501947860865806E-3</v>
      </c>
    </row>
    <row r="21" spans="1:16" x14ac:dyDescent="0.2">
      <c r="A21" s="3" t="s">
        <v>47</v>
      </c>
      <c r="B21" s="7" t="s">
        <v>125</v>
      </c>
      <c r="D21">
        <v>1.2833000421524048</v>
      </c>
      <c r="E21">
        <v>1.4601000547409058</v>
      </c>
      <c r="F21">
        <v>1.2861000299453735</v>
      </c>
      <c r="G21">
        <v>1.051800012588501</v>
      </c>
      <c r="H21">
        <v>1.2594000101089478</v>
      </c>
      <c r="I21">
        <v>1.2063000202178955</v>
      </c>
      <c r="J21">
        <v>1.1523000001907349</v>
      </c>
      <c r="K21">
        <v>1.1166000366210938</v>
      </c>
      <c r="L21">
        <v>1.187999963760376</v>
      </c>
      <c r="M21">
        <v>1.1413999795913696</v>
      </c>
      <c r="N21">
        <v>1.1926000118255615</v>
      </c>
      <c r="O21">
        <v>4.4100001454353333E-2</v>
      </c>
    </row>
    <row r="22" spans="1:16" x14ac:dyDescent="0.2">
      <c r="D22">
        <v>1.5743999481201172</v>
      </c>
      <c r="E22">
        <v>1.3967000246047974</v>
      </c>
      <c r="F22">
        <v>1.2728999853134155</v>
      </c>
      <c r="G22">
        <v>1.2734999656677246</v>
      </c>
      <c r="H22">
        <v>1.2612999677658081</v>
      </c>
      <c r="I22">
        <v>1.0494999885559082</v>
      </c>
      <c r="J22">
        <v>1.1043000221252441</v>
      </c>
      <c r="K22">
        <v>1.0292999744415283</v>
      </c>
      <c r="L22">
        <v>1.1360000371932983</v>
      </c>
      <c r="M22">
        <v>1.1722999811172485</v>
      </c>
      <c r="N22">
        <v>1.0637999773025513</v>
      </c>
      <c r="O22">
        <v>4.4700000435113907E-2</v>
      </c>
    </row>
    <row r="23" spans="1:16" x14ac:dyDescent="0.2">
      <c r="D23">
        <v>1.434999942779541</v>
      </c>
      <c r="E23">
        <v>1.3500000238418579</v>
      </c>
      <c r="F23">
        <v>1.3847999572753906</v>
      </c>
      <c r="G23">
        <v>1.208899974822998</v>
      </c>
      <c r="H23">
        <v>1.3011000156402588</v>
      </c>
      <c r="I23">
        <v>1.1360000371932983</v>
      </c>
      <c r="J23">
        <v>1.1713999509811401</v>
      </c>
      <c r="K23">
        <v>1.1023000478744507</v>
      </c>
      <c r="L23">
        <v>1.1940000057220459</v>
      </c>
      <c r="M23">
        <v>1.184499979019165</v>
      </c>
      <c r="N23">
        <v>1.0917999744415283</v>
      </c>
      <c r="O23">
        <v>4.6199999749660492E-2</v>
      </c>
    </row>
    <row r="24" spans="1:16" x14ac:dyDescent="0.2">
      <c r="C24" s="3" t="s">
        <v>117</v>
      </c>
      <c r="D24" s="6">
        <f t="shared" ref="D24:O24" si="9">AVERAGE(D21:D23)</f>
        <v>1.430899977684021</v>
      </c>
      <c r="E24" s="6">
        <f t="shared" si="9"/>
        <v>1.4022667010625203</v>
      </c>
      <c r="F24" s="6">
        <f t="shared" si="9"/>
        <v>1.3145999908447266</v>
      </c>
      <c r="G24" s="6">
        <f t="shared" si="9"/>
        <v>1.178066651026408</v>
      </c>
      <c r="H24" s="6">
        <f t="shared" si="9"/>
        <v>1.2739333311716716</v>
      </c>
      <c r="I24" s="6">
        <f t="shared" si="9"/>
        <v>1.1306000153223674</v>
      </c>
      <c r="J24" s="6">
        <f t="shared" si="9"/>
        <v>1.1426666577657063</v>
      </c>
      <c r="K24" s="6">
        <f t="shared" si="9"/>
        <v>1.0827333529790242</v>
      </c>
      <c r="L24" s="6">
        <f t="shared" si="9"/>
        <v>1.1726666688919067</v>
      </c>
      <c r="M24" s="6">
        <f t="shared" si="9"/>
        <v>1.1660666465759277</v>
      </c>
      <c r="N24" s="6">
        <f t="shared" si="9"/>
        <v>1.1160666545232136</v>
      </c>
      <c r="O24" s="6">
        <f t="shared" si="9"/>
        <v>4.5000000546375908E-2</v>
      </c>
    </row>
    <row r="25" spans="1:16" x14ac:dyDescent="0.2">
      <c r="C25" s="3" t="s">
        <v>116</v>
      </c>
      <c r="D25" s="5">
        <f t="shared" ref="D25:O25" si="10">D24-D2</f>
        <v>0.85719996690750122</v>
      </c>
      <c r="E25" s="5">
        <f t="shared" si="10"/>
        <v>0.89886667331059766</v>
      </c>
      <c r="F25" s="5">
        <f t="shared" si="10"/>
        <v>0.89759999513626099</v>
      </c>
      <c r="G25" s="5">
        <f t="shared" si="10"/>
        <v>0.81646663943926501</v>
      </c>
      <c r="H25" s="5">
        <f t="shared" si="10"/>
        <v>0.90693331758181261</v>
      </c>
      <c r="I25" s="5">
        <f t="shared" si="10"/>
        <v>0.85230002800623583</v>
      </c>
      <c r="J25" s="5">
        <f t="shared" si="10"/>
        <v>0.90186666448911024</v>
      </c>
      <c r="K25" s="5">
        <f t="shared" si="10"/>
        <v>0.83763334651788068</v>
      </c>
      <c r="L25" s="5">
        <f t="shared" si="10"/>
        <v>0.97606666386127472</v>
      </c>
      <c r="M25" s="5">
        <f t="shared" si="10"/>
        <v>1.0076666474342346</v>
      </c>
      <c r="N25" s="5">
        <f t="shared" si="10"/>
        <v>1.0170666550596554</v>
      </c>
      <c r="O25" s="5">
        <f t="shared" si="10"/>
        <v>-1.3000008960564954E-3</v>
      </c>
    </row>
    <row r="26" spans="1:16" x14ac:dyDescent="0.2">
      <c r="C26" s="3" t="s">
        <v>115</v>
      </c>
      <c r="D26" s="4">
        <f t="shared" ref="D26:O26" si="11">STDEV(D21:D23)</f>
        <v>0.1455932556780743</v>
      </c>
      <c r="E26" s="4">
        <f t="shared" si="11"/>
        <v>5.5260701371603563E-2</v>
      </c>
      <c r="F26" s="4">
        <f t="shared" si="11"/>
        <v>6.1152160711794898E-2</v>
      </c>
      <c r="G26" s="4">
        <f t="shared" si="11"/>
        <v>0.11402077745346029</v>
      </c>
      <c r="H26" s="4">
        <f t="shared" si="11"/>
        <v>2.3546210279709556E-2</v>
      </c>
      <c r="I26" s="4">
        <f t="shared" si="11"/>
        <v>7.8539370123874533E-2</v>
      </c>
      <c r="J26" s="4">
        <f t="shared" si="11"/>
        <v>3.4571680286398669E-2</v>
      </c>
      <c r="K26" s="4">
        <f t="shared" si="11"/>
        <v>4.6823785365848275E-2</v>
      </c>
      <c r="L26" s="4">
        <f t="shared" si="11"/>
        <v>3.1895635061501684E-2</v>
      </c>
      <c r="M26" s="4">
        <f t="shared" si="11"/>
        <v>2.2215835169918964E-2</v>
      </c>
      <c r="N26" s="4">
        <f t="shared" si="11"/>
        <v>6.7742276644074409E-2</v>
      </c>
      <c r="O26" s="4">
        <f t="shared" si="11"/>
        <v>1.0816645783888622E-3</v>
      </c>
    </row>
    <row r="27" spans="1:16" x14ac:dyDescent="0.2">
      <c r="B27"/>
      <c r="D27"/>
      <c r="E27"/>
      <c r="F27"/>
      <c r="G27"/>
      <c r="H27"/>
      <c r="I27"/>
      <c r="J27"/>
      <c r="K27"/>
      <c r="L27"/>
      <c r="M27"/>
      <c r="N27"/>
      <c r="O27"/>
    </row>
    <row r="28" spans="1:16" x14ac:dyDescent="0.2">
      <c r="D28"/>
      <c r="E28"/>
      <c r="F28"/>
      <c r="G28"/>
      <c r="H28"/>
      <c r="I28"/>
      <c r="J28"/>
      <c r="K28"/>
      <c r="L28"/>
      <c r="M28"/>
      <c r="N28"/>
      <c r="O28"/>
    </row>
    <row r="29" spans="1:16" x14ac:dyDescent="0.2">
      <c r="D29"/>
      <c r="E29"/>
      <c r="F29"/>
      <c r="G29"/>
      <c r="H29"/>
      <c r="I29"/>
      <c r="J29"/>
      <c r="K29"/>
      <c r="L29"/>
      <c r="M29"/>
      <c r="N29"/>
      <c r="O29"/>
    </row>
    <row r="30" spans="1:16" x14ac:dyDescent="0.2">
      <c r="D30"/>
      <c r="E30"/>
      <c r="F30"/>
      <c r="G30"/>
      <c r="H30"/>
      <c r="I30"/>
      <c r="J30"/>
      <c r="K30"/>
      <c r="L30"/>
      <c r="M30"/>
      <c r="N30"/>
      <c r="O30"/>
      <c r="P30"/>
    </row>
    <row r="31" spans="1:16" x14ac:dyDescent="0.2">
      <c r="D31"/>
      <c r="E31"/>
      <c r="F31"/>
      <c r="G31"/>
      <c r="H31"/>
      <c r="I31"/>
      <c r="J31"/>
      <c r="K31"/>
      <c r="L31"/>
      <c r="M31"/>
      <c r="N31"/>
      <c r="O31"/>
      <c r="P31"/>
    </row>
    <row r="32" spans="1:16" x14ac:dyDescent="0.2">
      <c r="D32"/>
      <c r="E32"/>
      <c r="F32"/>
      <c r="G32"/>
      <c r="H32"/>
      <c r="I32"/>
      <c r="J32"/>
      <c r="K32"/>
      <c r="L32"/>
      <c r="M32"/>
      <c r="N32"/>
      <c r="O32"/>
      <c r="P32"/>
    </row>
    <row r="33" spans="4:16" x14ac:dyDescent="0.2">
      <c r="D33"/>
      <c r="E33"/>
      <c r="F33"/>
      <c r="G33"/>
      <c r="H33"/>
      <c r="I33"/>
      <c r="J33"/>
      <c r="K33"/>
      <c r="L33"/>
      <c r="M33"/>
      <c r="N33"/>
      <c r="O33"/>
      <c r="P33"/>
    </row>
  </sheetData>
  <pageMargins left="0.7" right="0.7" top="0.75" bottom="0.75" header="0.3" footer="0.3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P33"/>
  <sheetViews>
    <sheetView workbookViewId="0">
      <selection activeCell="B2" sqref="B2"/>
    </sheetView>
  </sheetViews>
  <sheetFormatPr baseColWidth="10" defaultColWidth="8.83203125" defaultRowHeight="15" x14ac:dyDescent="0.2"/>
  <cols>
    <col min="1" max="1" width="8.83203125" style="3"/>
    <col min="2" max="2" width="24.33203125" style="3" bestFit="1" customWidth="1"/>
    <col min="3" max="3" width="8.83203125" style="3"/>
    <col min="4" max="4" width="9.83203125" style="3" bestFit="1" customWidth="1"/>
    <col min="5" max="16384" width="8.83203125" style="3"/>
  </cols>
  <sheetData>
    <row r="1" spans="1:15" x14ac:dyDescent="0.2">
      <c r="A1" s="3" t="s">
        <v>83</v>
      </c>
      <c r="D1" s="11">
        <v>200</v>
      </c>
      <c r="E1" s="11">
        <v>175</v>
      </c>
      <c r="F1" s="11">
        <v>150</v>
      </c>
      <c r="G1" s="11">
        <v>125</v>
      </c>
      <c r="H1" s="14">
        <v>100</v>
      </c>
      <c r="I1" s="13">
        <v>75</v>
      </c>
      <c r="J1" s="13">
        <v>62.5</v>
      </c>
      <c r="K1" s="14">
        <v>50</v>
      </c>
      <c r="L1" s="13">
        <v>37.5</v>
      </c>
      <c r="M1" s="12">
        <v>25</v>
      </c>
      <c r="N1" s="11">
        <v>0</v>
      </c>
      <c r="O1" s="3" t="s">
        <v>119</v>
      </c>
    </row>
    <row r="2" spans="1:15" x14ac:dyDescent="0.2">
      <c r="B2" s="3" t="s">
        <v>126</v>
      </c>
      <c r="D2" s="10">
        <v>0.35929998755455017</v>
      </c>
      <c r="E2" s="10">
        <v>0.34060001373291016</v>
      </c>
      <c r="F2" s="10">
        <v>0.31430000066757202</v>
      </c>
      <c r="G2" s="10">
        <v>0.29420000314712524</v>
      </c>
      <c r="H2" s="10">
        <v>0.25699999928474426</v>
      </c>
      <c r="I2" s="10">
        <v>0.23309999704360962</v>
      </c>
      <c r="J2" s="10">
        <v>0.2159000039100647</v>
      </c>
      <c r="K2" s="10">
        <v>0.19789999723434448</v>
      </c>
      <c r="L2" s="10">
        <v>0.27639999985694885</v>
      </c>
      <c r="M2" s="10">
        <v>0.17700000107288361</v>
      </c>
      <c r="N2" s="10">
        <v>0.1598999947309494</v>
      </c>
      <c r="O2" s="10">
        <v>4.6399999409914017E-2</v>
      </c>
    </row>
    <row r="3" spans="1:15" x14ac:dyDescent="0.2">
      <c r="A3" s="3" t="s">
        <v>40</v>
      </c>
      <c r="B3" s="9" t="s">
        <v>118</v>
      </c>
      <c r="D3">
        <v>0.33959999680519104</v>
      </c>
      <c r="E3">
        <v>0.60999977588652998</v>
      </c>
      <c r="F3">
        <v>0.58899998664855957</v>
      </c>
      <c r="G3">
        <v>0.40000915527000003</v>
      </c>
      <c r="H3">
        <v>0.35650000572204499</v>
      </c>
      <c r="I3">
        <v>1.2042000293731689</v>
      </c>
      <c r="J3">
        <v>1.3209999799728394</v>
      </c>
      <c r="K3">
        <v>1.2230000495910645</v>
      </c>
      <c r="L3">
        <v>1.2798999547958374</v>
      </c>
      <c r="M3">
        <v>1.2282999753952026</v>
      </c>
      <c r="N3">
        <v>1.1146999597549438</v>
      </c>
      <c r="O3">
        <v>4.5099999755620956E-2</v>
      </c>
    </row>
    <row r="4" spans="1:15" x14ac:dyDescent="0.2">
      <c r="D4">
        <v>0.4099000096321106</v>
      </c>
      <c r="E4">
        <v>0.59579998254776001</v>
      </c>
      <c r="F4">
        <v>0.49930000305175781</v>
      </c>
      <c r="G4">
        <v>0.37860004901885003</v>
      </c>
      <c r="H4">
        <v>0.31959998607635498</v>
      </c>
      <c r="I4">
        <v>1.3006999492645264</v>
      </c>
      <c r="J4">
        <v>1.2941999435424805</v>
      </c>
      <c r="K4">
        <v>1.2095999717712402</v>
      </c>
      <c r="L4">
        <v>1.2222000360488892</v>
      </c>
      <c r="M4">
        <v>1.2051999568939209</v>
      </c>
      <c r="N4">
        <v>1.0968999862670898</v>
      </c>
      <c r="O4">
        <v>4.5299999415874481E-2</v>
      </c>
    </row>
    <row r="5" spans="1:15" x14ac:dyDescent="0.2">
      <c r="D5">
        <v>0.42329999804496765</v>
      </c>
      <c r="E5">
        <v>0.51999788284299997</v>
      </c>
      <c r="F5">
        <v>0.3765999972820282</v>
      </c>
      <c r="G5">
        <v>0.30010001659392999</v>
      </c>
      <c r="H5">
        <v>0.3294999897480011</v>
      </c>
      <c r="I5">
        <v>1.195099949836731</v>
      </c>
      <c r="J5">
        <v>1.3748999834060669</v>
      </c>
      <c r="K5">
        <v>1.2762999534606934</v>
      </c>
      <c r="L5">
        <v>1.2950999736785889</v>
      </c>
      <c r="M5">
        <v>1.2914999723434448</v>
      </c>
      <c r="N5">
        <v>1.1331000328063965</v>
      </c>
      <c r="O5">
        <v>4.5800000429153442E-2</v>
      </c>
    </row>
    <row r="6" spans="1:15" x14ac:dyDescent="0.2">
      <c r="C6" s="3" t="s">
        <v>117</v>
      </c>
      <c r="D6" s="6">
        <f t="shared" ref="D6:O6" si="0">AVERAGE(D3:D5)</f>
        <v>0.3909333348274231</v>
      </c>
      <c r="E6" s="6">
        <f t="shared" si="0"/>
        <v>0.57526588042576332</v>
      </c>
      <c r="F6" s="6">
        <f t="shared" si="0"/>
        <v>0.48829999566078186</v>
      </c>
      <c r="G6" s="6">
        <f t="shared" si="0"/>
        <v>0.35956974029425998</v>
      </c>
      <c r="H6" s="6">
        <f t="shared" si="0"/>
        <v>0.33519999384880039</v>
      </c>
      <c r="I6" s="6">
        <f t="shared" si="0"/>
        <v>1.2333333094914753</v>
      </c>
      <c r="J6" s="6">
        <f t="shared" si="0"/>
        <v>1.3300333023071289</v>
      </c>
      <c r="K6" s="6">
        <f t="shared" si="0"/>
        <v>1.236299991607666</v>
      </c>
      <c r="L6" s="6">
        <f t="shared" si="0"/>
        <v>1.2657333215077717</v>
      </c>
      <c r="M6" s="6">
        <f t="shared" si="0"/>
        <v>1.2416666348775227</v>
      </c>
      <c r="N6" s="6">
        <f t="shared" si="0"/>
        <v>1.1148999929428101</v>
      </c>
      <c r="O6" s="6">
        <f t="shared" si="0"/>
        <v>4.5399999866882958E-2</v>
      </c>
    </row>
    <row r="7" spans="1:15" x14ac:dyDescent="0.2">
      <c r="C7" s="3" t="s">
        <v>116</v>
      </c>
      <c r="D7" s="5">
        <f t="shared" ref="D7:O7" si="1">D6-D2</f>
        <v>3.1633347272872925E-2</v>
      </c>
      <c r="E7" s="5">
        <f t="shared" si="1"/>
        <v>0.23466586669285316</v>
      </c>
      <c r="F7" s="5">
        <f t="shared" si="1"/>
        <v>0.17399999499320984</v>
      </c>
      <c r="G7" s="5">
        <f t="shared" si="1"/>
        <v>6.5369737147134732E-2</v>
      </c>
      <c r="H7" s="5">
        <f t="shared" si="1"/>
        <v>7.819999456405613E-2</v>
      </c>
      <c r="I7" s="5">
        <f t="shared" si="1"/>
        <v>1.0002333124478657</v>
      </c>
      <c r="J7" s="5">
        <f t="shared" si="1"/>
        <v>1.1141332983970642</v>
      </c>
      <c r="K7" s="5">
        <f t="shared" si="1"/>
        <v>1.0383999943733215</v>
      </c>
      <c r="L7" s="5">
        <f t="shared" si="1"/>
        <v>0.98933332165082288</v>
      </c>
      <c r="M7" s="5">
        <f t="shared" si="1"/>
        <v>1.0646666338046391</v>
      </c>
      <c r="N7" s="5">
        <f t="shared" si="1"/>
        <v>0.95499999821186066</v>
      </c>
      <c r="O7" s="5">
        <f t="shared" si="1"/>
        <v>-9.9999954303105903E-4</v>
      </c>
    </row>
    <row r="8" spans="1:15" x14ac:dyDescent="0.2">
      <c r="C8" s="3" t="s">
        <v>115</v>
      </c>
      <c r="D8" s="4">
        <f t="shared" ref="D8:O8" si="2">STDEV(D3:D5)</f>
        <v>4.4958020605279404E-2</v>
      </c>
      <c r="E8" s="4">
        <f t="shared" si="2"/>
        <v>4.8387211123624346E-2</v>
      </c>
      <c r="F8" s="4">
        <f t="shared" si="2"/>
        <v>0.1066263991358463</v>
      </c>
      <c r="G8" s="4">
        <f t="shared" si="2"/>
        <v>5.2602979814488193E-2</v>
      </c>
      <c r="H8" s="4">
        <f t="shared" si="2"/>
        <v>1.9098963257855737E-2</v>
      </c>
      <c r="I8" s="4">
        <f t="shared" si="2"/>
        <v>5.8518381536286364E-2</v>
      </c>
      <c r="J8" s="4">
        <f t="shared" si="2"/>
        <v>4.110139648226676E-2</v>
      </c>
      <c r="K8" s="4">
        <f t="shared" si="2"/>
        <v>3.5282973692378428E-2</v>
      </c>
      <c r="L8" s="4">
        <f t="shared" si="2"/>
        <v>3.8459333725929558E-2</v>
      </c>
      <c r="M8" s="4">
        <f t="shared" si="2"/>
        <v>4.4675763630118756E-2</v>
      </c>
      <c r="N8" s="4">
        <f t="shared" si="2"/>
        <v>1.8100852253945879E-2</v>
      </c>
      <c r="O8" s="4">
        <f t="shared" si="2"/>
        <v>3.605555482694835E-4</v>
      </c>
    </row>
    <row r="9" spans="1:15" x14ac:dyDescent="0.2">
      <c r="A9" s="3" t="s">
        <v>41</v>
      </c>
      <c r="B9" s="8" t="s">
        <v>123</v>
      </c>
      <c r="D9">
        <v>0.4189000129699707</v>
      </c>
      <c r="E9">
        <v>0.40070000290870667</v>
      </c>
      <c r="F9">
        <v>0.37499988079071001</v>
      </c>
      <c r="G9">
        <v>0.48679999709129301</v>
      </c>
      <c r="H9">
        <v>0.35859999060630798</v>
      </c>
      <c r="I9">
        <v>1.0976999998092651</v>
      </c>
      <c r="J9">
        <v>1.2984999418258667</v>
      </c>
      <c r="K9">
        <v>1.2619999647140503</v>
      </c>
      <c r="L9">
        <v>1.2138999700546265</v>
      </c>
      <c r="M9">
        <v>1.221500039100647</v>
      </c>
      <c r="N9">
        <v>1.0714999437332153</v>
      </c>
      <c r="O9">
        <v>4.5800000429153442E-2</v>
      </c>
    </row>
    <row r="10" spans="1:15" x14ac:dyDescent="0.2">
      <c r="D10">
        <v>0.4950999915599823</v>
      </c>
      <c r="E10">
        <v>0.43939998745918274</v>
      </c>
      <c r="F10">
        <v>0.58950001001358032</v>
      </c>
      <c r="G10">
        <v>0.47881000041961602</v>
      </c>
      <c r="H10">
        <v>0.30820000171661377</v>
      </c>
      <c r="I10">
        <v>1.2072999477386475</v>
      </c>
      <c r="J10">
        <v>1.3149000406265259</v>
      </c>
      <c r="K10">
        <v>1.2899999618530273</v>
      </c>
      <c r="L10">
        <v>1.25</v>
      </c>
      <c r="M10">
        <v>1.2940000295639038</v>
      </c>
      <c r="N10">
        <v>1.1459000110626221</v>
      </c>
      <c r="O10">
        <v>4.6900000423192978E-2</v>
      </c>
    </row>
    <row r="11" spans="1:15" x14ac:dyDescent="0.2">
      <c r="D11">
        <v>0.42730000615119934</v>
      </c>
      <c r="E11">
        <v>0.67580002546310425</v>
      </c>
      <c r="F11">
        <v>0.40599997043609598</v>
      </c>
      <c r="G11">
        <v>0.63599944114679996</v>
      </c>
      <c r="H11">
        <v>0.42569999694824201</v>
      </c>
      <c r="I11">
        <v>1.3030999898910522</v>
      </c>
      <c r="J11">
        <v>1.3406000137329102</v>
      </c>
      <c r="K11">
        <v>1.2554999589920044</v>
      </c>
      <c r="L11">
        <v>1.2187000513076782</v>
      </c>
      <c r="M11">
        <v>1.2913000583648682</v>
      </c>
      <c r="N11">
        <v>1.160099983215332</v>
      </c>
      <c r="O11">
        <v>4.5299999415874481E-2</v>
      </c>
    </row>
    <row r="12" spans="1:15" x14ac:dyDescent="0.2">
      <c r="C12" s="3" t="s">
        <v>117</v>
      </c>
      <c r="D12" s="6">
        <f t="shared" ref="D12:O12" si="3">AVERAGE(D9:D11)</f>
        <v>0.4471000035603841</v>
      </c>
      <c r="E12" s="6">
        <f t="shared" si="3"/>
        <v>0.50530000527699792</v>
      </c>
      <c r="F12" s="6">
        <f t="shared" si="3"/>
        <v>0.45683328708012877</v>
      </c>
      <c r="G12" s="6">
        <f t="shared" si="3"/>
        <v>0.53386981288590307</v>
      </c>
      <c r="H12" s="6">
        <f t="shared" si="3"/>
        <v>0.36416666309038792</v>
      </c>
      <c r="I12" s="6">
        <f t="shared" si="3"/>
        <v>1.2026999791463215</v>
      </c>
      <c r="J12" s="6">
        <f t="shared" si="3"/>
        <v>1.3179999987284343</v>
      </c>
      <c r="K12" s="6">
        <f t="shared" si="3"/>
        <v>1.2691666285196941</v>
      </c>
      <c r="L12" s="6">
        <f t="shared" si="3"/>
        <v>1.2275333404541016</v>
      </c>
      <c r="M12" s="6">
        <f t="shared" si="3"/>
        <v>1.2689333756764729</v>
      </c>
      <c r="N12" s="6">
        <f t="shared" si="3"/>
        <v>1.1258333126703899</v>
      </c>
      <c r="O12" s="6">
        <f t="shared" si="3"/>
        <v>4.6000000089406967E-2</v>
      </c>
    </row>
    <row r="13" spans="1:15" x14ac:dyDescent="0.2">
      <c r="C13" s="3" t="s">
        <v>116</v>
      </c>
      <c r="D13" s="5">
        <f t="shared" ref="D13:O13" si="4">D12-D2</f>
        <v>8.7800016005833925E-2</v>
      </c>
      <c r="E13" s="5">
        <f t="shared" si="4"/>
        <v>0.16469999154408776</v>
      </c>
      <c r="F13" s="5">
        <f t="shared" si="4"/>
        <v>0.14253328641255675</v>
      </c>
      <c r="G13" s="5">
        <f t="shared" si="4"/>
        <v>0.23966980973877783</v>
      </c>
      <c r="H13" s="5">
        <f t="shared" si="4"/>
        <v>0.10716666380564366</v>
      </c>
      <c r="I13" s="5">
        <f t="shared" si="4"/>
        <v>0.96959998210271192</v>
      </c>
      <c r="J13" s="5">
        <f t="shared" si="4"/>
        <v>1.1020999948183696</v>
      </c>
      <c r="K13" s="5">
        <f t="shared" si="4"/>
        <v>1.0712666312853496</v>
      </c>
      <c r="L13" s="5">
        <f t="shared" si="4"/>
        <v>0.95113334059715271</v>
      </c>
      <c r="M13" s="5">
        <f t="shared" si="4"/>
        <v>1.0919333746035893</v>
      </c>
      <c r="N13" s="5">
        <f t="shared" si="4"/>
        <v>0.96593331793944048</v>
      </c>
      <c r="O13" s="5">
        <f t="shared" si="4"/>
        <v>-3.9999932050704956E-4</v>
      </c>
    </row>
    <row r="14" spans="1:15" x14ac:dyDescent="0.2">
      <c r="C14" s="3" t="s">
        <v>115</v>
      </c>
      <c r="D14" s="4">
        <f t="shared" ref="D14:O14" si="5">STDEV(D9:D11)</f>
        <v>4.1780846177792388E-2</v>
      </c>
      <c r="E14" s="4">
        <f t="shared" si="5"/>
        <v>0.14891982696621953</v>
      </c>
      <c r="F14" s="4">
        <f t="shared" si="5"/>
        <v>0.11593358408990645</v>
      </c>
      <c r="G14" s="4">
        <f t="shared" si="5"/>
        <v>8.8537030321979335E-2</v>
      </c>
      <c r="H14" s="4">
        <f t="shared" si="5"/>
        <v>5.8947460520084552E-2</v>
      </c>
      <c r="I14" s="4">
        <f t="shared" si="5"/>
        <v>0.10277722882373969</v>
      </c>
      <c r="J14" s="4">
        <f t="shared" si="5"/>
        <v>2.1220540021869093E-2</v>
      </c>
      <c r="K14" s="4">
        <f t="shared" si="5"/>
        <v>1.8332576249125238E-2</v>
      </c>
      <c r="L14" s="4">
        <f t="shared" si="5"/>
        <v>1.9604165077157884E-2</v>
      </c>
      <c r="M14" s="4">
        <f t="shared" si="5"/>
        <v>4.1100651152452566E-2</v>
      </c>
      <c r="N14" s="4">
        <f t="shared" si="5"/>
        <v>4.7586721229054767E-2</v>
      </c>
      <c r="O14" s="4">
        <f t="shared" si="5"/>
        <v>8.1853570718154684E-4</v>
      </c>
    </row>
    <row r="15" spans="1:15" x14ac:dyDescent="0.2">
      <c r="A15" s="3" t="s">
        <v>42</v>
      </c>
      <c r="B15" s="8" t="s">
        <v>124</v>
      </c>
      <c r="D15">
        <v>1.3086999654769897</v>
      </c>
      <c r="E15">
        <v>1.3329000473022461</v>
      </c>
      <c r="F15">
        <v>1.3499000072479248</v>
      </c>
      <c r="G15">
        <v>1.2281999588012695</v>
      </c>
      <c r="H15">
        <v>1.2661999464035034</v>
      </c>
      <c r="I15">
        <v>1.2841000556945801</v>
      </c>
      <c r="J15">
        <v>1.242900013923645</v>
      </c>
      <c r="K15">
        <v>1.2131999731063843</v>
      </c>
      <c r="L15">
        <v>1.1744999885559082</v>
      </c>
      <c r="M15">
        <v>1.166700005531311</v>
      </c>
      <c r="N15">
        <v>1.0947999954223633</v>
      </c>
      <c r="O15">
        <v>4.7400001436471939E-2</v>
      </c>
    </row>
    <row r="16" spans="1:15" x14ac:dyDescent="0.2">
      <c r="D16">
        <v>1.3036999702453613</v>
      </c>
      <c r="E16">
        <v>1.3013999462127686</v>
      </c>
      <c r="F16">
        <v>1.142300009727478</v>
      </c>
      <c r="G16">
        <v>1.1507999897003174</v>
      </c>
      <c r="H16">
        <v>1.2163000106811523</v>
      </c>
      <c r="I16">
        <v>1.2172000408172607</v>
      </c>
      <c r="J16">
        <v>1.0799000263214111</v>
      </c>
      <c r="K16">
        <v>1.1397000551223755</v>
      </c>
      <c r="L16">
        <v>1.1247999668121338</v>
      </c>
      <c r="M16">
        <v>1.114300012588501</v>
      </c>
      <c r="N16">
        <v>0.96710002422332764</v>
      </c>
      <c r="O16">
        <v>4.6900000423192978E-2</v>
      </c>
    </row>
    <row r="17" spans="1:16" x14ac:dyDescent="0.2">
      <c r="D17">
        <v>1.3615000247955322</v>
      </c>
      <c r="E17">
        <v>1.3363000154495239</v>
      </c>
      <c r="F17">
        <v>1.2745000123977661</v>
      </c>
      <c r="G17">
        <v>1.0579999685287476</v>
      </c>
      <c r="H17">
        <v>1.1344000101089478</v>
      </c>
      <c r="I17">
        <v>1.1502000093460083</v>
      </c>
      <c r="J17">
        <v>1.0943000316619873</v>
      </c>
      <c r="K17">
        <v>1.1417000293731689</v>
      </c>
      <c r="L17">
        <v>1.2070000171661377</v>
      </c>
      <c r="M17">
        <v>1.0719000101089478</v>
      </c>
      <c r="N17">
        <v>0.95120000839233398</v>
      </c>
      <c r="O17">
        <v>4.4199999421834946E-2</v>
      </c>
    </row>
    <row r="18" spans="1:16" x14ac:dyDescent="0.2">
      <c r="C18" s="3" t="s">
        <v>117</v>
      </c>
      <c r="D18" s="6">
        <f t="shared" ref="D18:O18" si="6">AVERAGE(D15:D17)</f>
        <v>1.3246333201726277</v>
      </c>
      <c r="E18" s="6">
        <f t="shared" si="6"/>
        <v>1.3235333363215129</v>
      </c>
      <c r="F18" s="6">
        <f t="shared" si="6"/>
        <v>1.2555666764577229</v>
      </c>
      <c r="G18" s="6">
        <f t="shared" si="6"/>
        <v>1.1456666390101116</v>
      </c>
      <c r="H18" s="6">
        <f t="shared" si="6"/>
        <v>1.2056333223978679</v>
      </c>
      <c r="I18" s="6">
        <f t="shared" si="6"/>
        <v>1.2171667019526164</v>
      </c>
      <c r="J18" s="6">
        <f t="shared" si="6"/>
        <v>1.1390333573023479</v>
      </c>
      <c r="K18" s="6">
        <f t="shared" si="6"/>
        <v>1.1648666858673096</v>
      </c>
      <c r="L18" s="6">
        <f t="shared" si="6"/>
        <v>1.1687666575113933</v>
      </c>
      <c r="M18" s="6">
        <f t="shared" si="6"/>
        <v>1.1176333427429199</v>
      </c>
      <c r="N18" s="6">
        <f t="shared" si="6"/>
        <v>1.004366676012675</v>
      </c>
      <c r="O18" s="6">
        <f t="shared" si="6"/>
        <v>4.616666709383329E-2</v>
      </c>
    </row>
    <row r="19" spans="1:16" x14ac:dyDescent="0.2">
      <c r="C19" s="3" t="s">
        <v>116</v>
      </c>
      <c r="D19" s="5">
        <f t="shared" ref="D19:O19" si="7">D18-D2</f>
        <v>0.96533333261807752</v>
      </c>
      <c r="E19" s="5">
        <f t="shared" si="7"/>
        <v>0.98293332258860278</v>
      </c>
      <c r="F19" s="5">
        <f t="shared" si="7"/>
        <v>0.94126667579015089</v>
      </c>
      <c r="G19" s="5">
        <f t="shared" si="7"/>
        <v>0.85146663586298632</v>
      </c>
      <c r="H19" s="5">
        <f t="shared" si="7"/>
        <v>0.94863332311312365</v>
      </c>
      <c r="I19" s="5">
        <f t="shared" si="7"/>
        <v>0.98406670490900683</v>
      </c>
      <c r="J19" s="5">
        <f t="shared" si="7"/>
        <v>0.9231333533922832</v>
      </c>
      <c r="K19" s="5">
        <f t="shared" si="7"/>
        <v>0.96696668863296509</v>
      </c>
      <c r="L19" s="5">
        <f t="shared" si="7"/>
        <v>0.89236665765444445</v>
      </c>
      <c r="M19" s="5">
        <f t="shared" si="7"/>
        <v>0.94063334167003632</v>
      </c>
      <c r="N19" s="5">
        <f t="shared" si="7"/>
        <v>0.84446668128172564</v>
      </c>
      <c r="O19" s="5">
        <f t="shared" si="7"/>
        <v>-2.3333231608072685E-4</v>
      </c>
    </row>
    <row r="20" spans="1:16" x14ac:dyDescent="0.2">
      <c r="C20" s="3" t="s">
        <v>115</v>
      </c>
      <c r="D20" s="4">
        <f t="shared" ref="D20:O20" si="8">STDEV(D15:D17)</f>
        <v>3.2025230996722574E-2</v>
      </c>
      <c r="E20" s="4">
        <f t="shared" si="8"/>
        <v>1.9243314790597307E-2</v>
      </c>
      <c r="F20" s="4">
        <f t="shared" si="8"/>
        <v>0.10508707413372148</v>
      </c>
      <c r="G20" s="4">
        <f t="shared" si="8"/>
        <v>8.5216035105918422E-2</v>
      </c>
      <c r="H20" s="4">
        <f t="shared" si="8"/>
        <v>6.6544267078477937E-2</v>
      </c>
      <c r="I20" s="4">
        <f t="shared" si="8"/>
        <v>6.6950029399898997E-2</v>
      </c>
      <c r="J20" s="4">
        <f t="shared" si="8"/>
        <v>9.0238859737460125E-2</v>
      </c>
      <c r="K20" s="4">
        <f t="shared" si="8"/>
        <v>4.1869797775390981E-2</v>
      </c>
      <c r="L20" s="4">
        <f t="shared" si="8"/>
        <v>4.1398857269249523E-2</v>
      </c>
      <c r="M20" s="4">
        <f t="shared" si="8"/>
        <v>4.7487820548629031E-2</v>
      </c>
      <c r="N20" s="4">
        <f t="shared" si="8"/>
        <v>7.8720020137494212E-2</v>
      </c>
      <c r="O20" s="4">
        <f t="shared" si="8"/>
        <v>1.72143444614732E-3</v>
      </c>
    </row>
    <row r="21" spans="1:16" x14ac:dyDescent="0.2">
      <c r="A21" s="3" t="s">
        <v>47</v>
      </c>
      <c r="B21" s="7" t="s">
        <v>125</v>
      </c>
      <c r="D21">
        <v>1.454800009727478</v>
      </c>
      <c r="E21">
        <v>1.3452999591827393</v>
      </c>
      <c r="F21">
        <v>1.2869999408721924</v>
      </c>
      <c r="G21">
        <v>1.2503999471664429</v>
      </c>
      <c r="H21">
        <v>1.2870999574661255</v>
      </c>
      <c r="I21">
        <v>1.2561999559402466</v>
      </c>
      <c r="J21">
        <v>1.198199987411499</v>
      </c>
      <c r="K21">
        <v>1.1678999662399292</v>
      </c>
      <c r="L21">
        <v>1.1281000375747681</v>
      </c>
      <c r="M21">
        <v>1.1699999570846558</v>
      </c>
      <c r="N21">
        <v>1.1447000503540039</v>
      </c>
      <c r="O21">
        <v>4.5099999755620956E-2</v>
      </c>
    </row>
    <row r="22" spans="1:16" x14ac:dyDescent="0.2">
      <c r="D22">
        <v>1.4409999847412109</v>
      </c>
      <c r="E22">
        <v>1.3249000310897827</v>
      </c>
      <c r="F22">
        <v>1.2972999811172485</v>
      </c>
      <c r="G22">
        <v>1.2453999519348145</v>
      </c>
      <c r="H22">
        <v>1.3121000528335571</v>
      </c>
      <c r="I22">
        <v>1.2617000341415405</v>
      </c>
      <c r="J22">
        <v>1.211400032043457</v>
      </c>
      <c r="K22">
        <v>1.0931999683380127</v>
      </c>
      <c r="L22">
        <v>1.0228999853134155</v>
      </c>
      <c r="M22">
        <v>1.0351999998092651</v>
      </c>
      <c r="N22">
        <v>1.037600040435791</v>
      </c>
      <c r="O22">
        <v>4.7200001776218414E-2</v>
      </c>
    </row>
    <row r="23" spans="1:16" x14ac:dyDescent="0.2">
      <c r="D23">
        <v>1.4709999561309814</v>
      </c>
      <c r="E23">
        <v>1.492900013923645</v>
      </c>
      <c r="F23">
        <v>1.4606000185012817</v>
      </c>
      <c r="G23">
        <v>1.2851999998092651</v>
      </c>
      <c r="H23">
        <v>1.291100025177002</v>
      </c>
      <c r="I23">
        <v>1.2373000383377075</v>
      </c>
      <c r="J23">
        <v>1.2612999677658081</v>
      </c>
      <c r="K23">
        <v>1.1510000228881836</v>
      </c>
      <c r="L23">
        <v>1.1373000144958496</v>
      </c>
      <c r="M23">
        <v>1.117900013923645</v>
      </c>
      <c r="N23">
        <v>1.0398000478744507</v>
      </c>
      <c r="O23">
        <v>4.4599998742341995E-2</v>
      </c>
    </row>
    <row r="24" spans="1:16" x14ac:dyDescent="0.2">
      <c r="C24" s="3" t="s">
        <v>117</v>
      </c>
      <c r="D24" s="6">
        <f t="shared" ref="D24:O24" si="9">AVERAGE(D21:D23)</f>
        <v>1.4555999835332234</v>
      </c>
      <c r="E24" s="6">
        <f t="shared" si="9"/>
        <v>1.3877000013987224</v>
      </c>
      <c r="F24" s="6">
        <f t="shared" si="9"/>
        <v>1.3482999801635742</v>
      </c>
      <c r="G24" s="6">
        <f t="shared" si="9"/>
        <v>1.2603332996368408</v>
      </c>
      <c r="H24" s="6">
        <f t="shared" si="9"/>
        <v>1.2967666784922283</v>
      </c>
      <c r="I24" s="6">
        <f t="shared" si="9"/>
        <v>1.2517333428064983</v>
      </c>
      <c r="J24" s="6">
        <f t="shared" si="9"/>
        <v>1.2236333290735881</v>
      </c>
      <c r="K24" s="6">
        <f t="shared" si="9"/>
        <v>1.1373666524887085</v>
      </c>
      <c r="L24" s="6">
        <f t="shared" si="9"/>
        <v>1.0961000124613445</v>
      </c>
      <c r="M24" s="6">
        <f t="shared" si="9"/>
        <v>1.107699990272522</v>
      </c>
      <c r="N24" s="6">
        <f t="shared" si="9"/>
        <v>1.0740333795547485</v>
      </c>
      <c r="O24" s="6">
        <f t="shared" si="9"/>
        <v>4.563333342472712E-2</v>
      </c>
    </row>
    <row r="25" spans="1:16" x14ac:dyDescent="0.2">
      <c r="C25" s="3" t="s">
        <v>116</v>
      </c>
      <c r="D25" s="5">
        <f t="shared" ref="D25:O25" si="10">D24-D2</f>
        <v>1.0962999959786732</v>
      </c>
      <c r="E25" s="5">
        <f t="shared" si="10"/>
        <v>1.0470999876658122</v>
      </c>
      <c r="F25" s="5">
        <f t="shared" si="10"/>
        <v>1.0339999794960022</v>
      </c>
      <c r="G25" s="5">
        <f t="shared" si="10"/>
        <v>0.96613329648971558</v>
      </c>
      <c r="H25" s="5">
        <f t="shared" si="10"/>
        <v>1.039766679207484</v>
      </c>
      <c r="I25" s="5">
        <f t="shared" si="10"/>
        <v>1.0186333457628887</v>
      </c>
      <c r="J25" s="5">
        <f t="shared" si="10"/>
        <v>1.0077333251635234</v>
      </c>
      <c r="K25" s="5">
        <f t="shared" si="10"/>
        <v>0.93946665525436401</v>
      </c>
      <c r="L25" s="5">
        <f t="shared" si="10"/>
        <v>0.81970001260439562</v>
      </c>
      <c r="M25" s="5">
        <f t="shared" si="10"/>
        <v>0.93069998919963837</v>
      </c>
      <c r="N25" s="5">
        <f t="shared" si="10"/>
        <v>0.91413338482379913</v>
      </c>
      <c r="O25" s="5">
        <f t="shared" si="10"/>
        <v>-7.6666598518689705E-4</v>
      </c>
    </row>
    <row r="26" spans="1:16" x14ac:dyDescent="0.2">
      <c r="C26" s="3" t="s">
        <v>115</v>
      </c>
      <c r="D26" s="4">
        <f t="shared" ref="D26:O26" si="11">STDEV(D21:D23)</f>
        <v>1.5015976139238215E-2</v>
      </c>
      <c r="E26" s="4">
        <f t="shared" si="11"/>
        <v>9.167508518121141E-2</v>
      </c>
      <c r="F26" s="4">
        <f t="shared" si="11"/>
        <v>9.7390947552893112E-2</v>
      </c>
      <c r="G26" s="4">
        <f t="shared" si="11"/>
        <v>2.1679819445235525E-2</v>
      </c>
      <c r="H26" s="4">
        <f t="shared" si="11"/>
        <v>1.3428864879109948E-2</v>
      </c>
      <c r="I26" s="4">
        <f t="shared" si="11"/>
        <v>1.2798551616167244E-2</v>
      </c>
      <c r="J26" s="4">
        <f t="shared" si="11"/>
        <v>3.3281256697262916E-2</v>
      </c>
      <c r="K26" s="4">
        <f t="shared" si="11"/>
        <v>3.9171724661719268E-2</v>
      </c>
      <c r="L26" s="4">
        <f t="shared" si="11"/>
        <v>6.3559758296269905E-2</v>
      </c>
      <c r="M26" s="4">
        <f t="shared" si="11"/>
        <v>6.7976374441598361E-2</v>
      </c>
      <c r="N26" s="4">
        <f t="shared" si="11"/>
        <v>6.1209017142658716E-2</v>
      </c>
      <c r="O26" s="4">
        <f t="shared" si="11"/>
        <v>1.3796149991911982E-3</v>
      </c>
    </row>
    <row r="27" spans="1:16" x14ac:dyDescent="0.2">
      <c r="B27"/>
      <c r="D27"/>
      <c r="E27"/>
      <c r="F27"/>
      <c r="G27"/>
      <c r="H27"/>
      <c r="I27"/>
      <c r="J27"/>
      <c r="K27"/>
      <c r="L27"/>
      <c r="M27"/>
      <c r="N27"/>
      <c r="O27"/>
    </row>
    <row r="28" spans="1:16" x14ac:dyDescent="0.2">
      <c r="D28"/>
      <c r="E28"/>
      <c r="F28"/>
      <c r="G28"/>
      <c r="H28"/>
      <c r="I28"/>
      <c r="J28"/>
      <c r="K28"/>
      <c r="L28"/>
      <c r="M28"/>
      <c r="N28"/>
      <c r="O28"/>
    </row>
    <row r="29" spans="1:16" x14ac:dyDescent="0.2">
      <c r="D29"/>
      <c r="E29"/>
      <c r="F29"/>
      <c r="G29"/>
      <c r="H29"/>
      <c r="I29"/>
      <c r="J29"/>
      <c r="K29"/>
      <c r="L29"/>
      <c r="M29"/>
      <c r="N29"/>
      <c r="O29"/>
    </row>
    <row r="30" spans="1:16" x14ac:dyDescent="0.2">
      <c r="D30"/>
      <c r="E30"/>
      <c r="F30"/>
      <c r="G30"/>
      <c r="H30"/>
      <c r="I30"/>
      <c r="J30"/>
      <c r="K30"/>
      <c r="L30"/>
      <c r="M30"/>
      <c r="N30"/>
      <c r="O30"/>
      <c r="P30"/>
    </row>
    <row r="31" spans="1:16" x14ac:dyDescent="0.2">
      <c r="D31"/>
      <c r="E31"/>
      <c r="F31"/>
      <c r="G31"/>
      <c r="H31"/>
      <c r="I31"/>
      <c r="J31"/>
      <c r="K31"/>
      <c r="L31"/>
      <c r="M31"/>
      <c r="N31"/>
      <c r="O31"/>
      <c r="P31"/>
    </row>
    <row r="32" spans="1:16" x14ac:dyDescent="0.2">
      <c r="D32"/>
      <c r="E32"/>
      <c r="F32"/>
      <c r="G32"/>
      <c r="H32"/>
      <c r="I32"/>
      <c r="J32"/>
      <c r="K32"/>
      <c r="L32"/>
      <c r="M32"/>
      <c r="N32"/>
      <c r="O32"/>
      <c r="P32"/>
    </row>
    <row r="33" spans="4:16" x14ac:dyDescent="0.2">
      <c r="D33"/>
      <c r="E33"/>
      <c r="F33"/>
      <c r="G33"/>
      <c r="H33"/>
      <c r="I33"/>
      <c r="J33"/>
      <c r="K33"/>
      <c r="L33"/>
      <c r="M33"/>
      <c r="N33"/>
      <c r="O33"/>
      <c r="P33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6"/>
  <sheetViews>
    <sheetView topLeftCell="A7" workbookViewId="0">
      <selection activeCell="B31" sqref="B31:M32"/>
    </sheetView>
  </sheetViews>
  <sheetFormatPr baseColWidth="10" defaultColWidth="8.83203125" defaultRowHeight="15" x14ac:dyDescent="0.2"/>
  <sheetData>
    <row r="1" spans="1:9" x14ac:dyDescent="0.2">
      <c r="A1" t="s">
        <v>0</v>
      </c>
      <c r="E1" t="s">
        <v>1</v>
      </c>
    </row>
    <row r="2" spans="1:9" x14ac:dyDescent="0.2">
      <c r="A2" t="s">
        <v>2</v>
      </c>
      <c r="E2" t="s">
        <v>3</v>
      </c>
      <c r="I2" t="s">
        <v>4</v>
      </c>
    </row>
    <row r="3" spans="1:9" x14ac:dyDescent="0.2">
      <c r="A3" t="s">
        <v>5</v>
      </c>
      <c r="E3" t="s">
        <v>6</v>
      </c>
    </row>
    <row r="5" spans="1:9" x14ac:dyDescent="0.2">
      <c r="A5" t="s">
        <v>7</v>
      </c>
      <c r="B5" t="s">
        <v>8</v>
      </c>
    </row>
    <row r="6" spans="1:9" x14ac:dyDescent="0.2">
      <c r="A6" t="s">
        <v>9</v>
      </c>
      <c r="B6" s="1" t="s">
        <v>102</v>
      </c>
    </row>
    <row r="9" spans="1:9" x14ac:dyDescent="0.2">
      <c r="A9" t="s">
        <v>11</v>
      </c>
      <c r="E9" t="s">
        <v>12</v>
      </c>
    </row>
    <row r="10" spans="1:9" x14ac:dyDescent="0.2">
      <c r="A10" t="s">
        <v>13</v>
      </c>
      <c r="E10" t="s">
        <v>14</v>
      </c>
    </row>
    <row r="11" spans="1:9" x14ac:dyDescent="0.2">
      <c r="A11" t="s">
        <v>15</v>
      </c>
      <c r="E11" t="s">
        <v>16</v>
      </c>
    </row>
    <row r="12" spans="1:9" x14ac:dyDescent="0.2">
      <c r="A12" t="s">
        <v>17</v>
      </c>
    </row>
    <row r="15" spans="1:9" x14ac:dyDescent="0.2">
      <c r="A15" t="s">
        <v>18</v>
      </c>
    </row>
    <row r="16" spans="1:9" x14ac:dyDescent="0.2">
      <c r="A16" t="s">
        <v>19</v>
      </c>
      <c r="E16" t="s">
        <v>20</v>
      </c>
    </row>
    <row r="17" spans="1:14" x14ac:dyDescent="0.2">
      <c r="A17" t="s">
        <v>21</v>
      </c>
      <c r="E17">
        <v>600</v>
      </c>
      <c r="F17" t="s">
        <v>22</v>
      </c>
    </row>
    <row r="18" spans="1:14" x14ac:dyDescent="0.2">
      <c r="A18" t="s">
        <v>23</v>
      </c>
      <c r="E18">
        <v>9</v>
      </c>
      <c r="F18" t="s">
        <v>22</v>
      </c>
    </row>
    <row r="19" spans="1:14" x14ac:dyDescent="0.2">
      <c r="A19" t="s">
        <v>24</v>
      </c>
      <c r="E19">
        <v>25</v>
      </c>
    </row>
    <row r="20" spans="1:14" x14ac:dyDescent="0.2">
      <c r="A20" t="s">
        <v>25</v>
      </c>
      <c r="E20">
        <v>0</v>
      </c>
      <c r="F20" t="s">
        <v>26</v>
      </c>
    </row>
    <row r="21" spans="1:14" x14ac:dyDescent="0.2">
      <c r="A21" t="s">
        <v>27</v>
      </c>
      <c r="B21" s="1" t="s">
        <v>103</v>
      </c>
    </row>
    <row r="23" spans="1:14" x14ac:dyDescent="0.2">
      <c r="B23" t="s">
        <v>104</v>
      </c>
    </row>
    <row r="24" spans="1:14" x14ac:dyDescent="0.2">
      <c r="A24" s="2" t="s">
        <v>30</v>
      </c>
      <c r="B24" s="2">
        <v>1</v>
      </c>
      <c r="C24" s="2">
        <v>2</v>
      </c>
      <c r="D24" s="2">
        <v>3</v>
      </c>
      <c r="E24" s="2">
        <v>4</v>
      </c>
      <c r="F24" s="2">
        <v>5</v>
      </c>
      <c r="G24" s="2">
        <v>6</v>
      </c>
      <c r="H24" s="2">
        <v>7</v>
      </c>
      <c r="I24" s="2">
        <v>8</v>
      </c>
      <c r="J24" s="2">
        <v>9</v>
      </c>
      <c r="K24" s="2">
        <v>10</v>
      </c>
      <c r="L24" s="2">
        <v>11</v>
      </c>
      <c r="M24" s="2">
        <v>12</v>
      </c>
    </row>
    <row r="25" spans="1:14" x14ac:dyDescent="0.2">
      <c r="A25" s="2" t="s">
        <v>31</v>
      </c>
      <c r="B25">
        <v>1.0503000020980835</v>
      </c>
      <c r="C25">
        <v>1.3215999603271484</v>
      </c>
      <c r="D25">
        <v>0.98189997673034668</v>
      </c>
      <c r="E25">
        <v>1.1628999710083008</v>
      </c>
      <c r="F25">
        <v>1.2331000566482544</v>
      </c>
      <c r="G25">
        <v>0.97619998455047607</v>
      </c>
      <c r="H25">
        <v>0.84179997444152832</v>
      </c>
      <c r="I25">
        <v>0.70029997825622559</v>
      </c>
      <c r="J25">
        <v>0.57639998197555542</v>
      </c>
      <c r="K25">
        <v>0.55080002546310425</v>
      </c>
      <c r="L25">
        <v>1.1563999652862549</v>
      </c>
      <c r="M25">
        <v>4.4700000435113907E-2</v>
      </c>
      <c r="N25" t="s">
        <v>105</v>
      </c>
    </row>
    <row r="26" spans="1:14" x14ac:dyDescent="0.2">
      <c r="A26" s="2" t="s">
        <v>32</v>
      </c>
      <c r="B26">
        <v>1.4600000381469727</v>
      </c>
      <c r="C26">
        <v>1.336400032043457</v>
      </c>
      <c r="D26">
        <v>1.3975000381469727</v>
      </c>
      <c r="E26">
        <v>1.1725000143051147</v>
      </c>
      <c r="F26">
        <v>1.2655999660491943</v>
      </c>
      <c r="G26">
        <v>1.0911999940872192</v>
      </c>
      <c r="H26">
        <v>1.1509000062942505</v>
      </c>
      <c r="I26">
        <v>0.90509998798370361</v>
      </c>
      <c r="J26">
        <v>0.81599998474121094</v>
      </c>
      <c r="K26">
        <v>0.65200001001358032</v>
      </c>
      <c r="L26">
        <v>1.173799991607666</v>
      </c>
      <c r="M26">
        <v>4.5099999755620956E-2</v>
      </c>
      <c r="N26" t="s">
        <v>105</v>
      </c>
    </row>
    <row r="27" spans="1:14" x14ac:dyDescent="0.2">
      <c r="A27" s="2" t="s">
        <v>33</v>
      </c>
      <c r="B27">
        <v>1.6464999914169312</v>
      </c>
      <c r="C27">
        <v>1.3825000524520874</v>
      </c>
      <c r="D27">
        <v>1.3982000350952148</v>
      </c>
      <c r="E27">
        <v>1.1525000333786011</v>
      </c>
      <c r="F27">
        <v>1.1543999910354614</v>
      </c>
      <c r="G27">
        <v>0.89829999208450317</v>
      </c>
      <c r="H27">
        <v>1.1935000419616699</v>
      </c>
      <c r="I27">
        <v>0.96619999408721924</v>
      </c>
      <c r="J27">
        <v>0.9341999888420105</v>
      </c>
      <c r="K27">
        <v>0.66579997539520264</v>
      </c>
      <c r="L27">
        <v>1.2171000242233276</v>
      </c>
      <c r="M27">
        <v>4.5299999415874481E-2</v>
      </c>
      <c r="N27" t="s">
        <v>105</v>
      </c>
    </row>
    <row r="28" spans="1:14" x14ac:dyDescent="0.2">
      <c r="A28" s="2" t="s">
        <v>34</v>
      </c>
      <c r="B28">
        <v>1.4555000066757202</v>
      </c>
      <c r="C28">
        <v>1.2818000316619873</v>
      </c>
      <c r="D28">
        <v>1.1433999538421631</v>
      </c>
      <c r="E28">
        <v>1.2342000007629395</v>
      </c>
      <c r="F28">
        <v>1.375</v>
      </c>
      <c r="G28">
        <v>1.1130000352859497</v>
      </c>
      <c r="H28">
        <v>1.2070000171661377</v>
      </c>
      <c r="I28">
        <v>1.062000036239624</v>
      </c>
      <c r="J28">
        <v>1.0774999856948853</v>
      </c>
      <c r="K28">
        <v>0.98449999094009399</v>
      </c>
      <c r="L28">
        <v>1.0542000532150269</v>
      </c>
      <c r="M28">
        <v>4.4500000774860382E-2</v>
      </c>
      <c r="N28" t="s">
        <v>106</v>
      </c>
    </row>
    <row r="29" spans="1:14" x14ac:dyDescent="0.2">
      <c r="A29" s="2" t="s">
        <v>35</v>
      </c>
      <c r="B29">
        <v>1.5383000373840332</v>
      </c>
      <c r="C29">
        <v>1.5118000507354736</v>
      </c>
      <c r="D29">
        <v>1.3284000158309937</v>
      </c>
      <c r="E29">
        <v>1.221500039100647</v>
      </c>
      <c r="F29">
        <v>1.3868000507354736</v>
      </c>
      <c r="G29">
        <v>1.3897000551223755</v>
      </c>
      <c r="H29">
        <v>0.97560000419616699</v>
      </c>
      <c r="I29">
        <v>1.136199951171875</v>
      </c>
      <c r="J29">
        <v>1.1324000358581543</v>
      </c>
      <c r="K29">
        <v>0.90859997272491455</v>
      </c>
      <c r="L29">
        <v>1.1461000442504883</v>
      </c>
      <c r="M29">
        <v>4.6000000089406967E-2</v>
      </c>
      <c r="N29" t="s">
        <v>106</v>
      </c>
    </row>
    <row r="30" spans="1:14" x14ac:dyDescent="0.2">
      <c r="A30" s="2" t="s">
        <v>36</v>
      </c>
      <c r="B30">
        <v>1.4443000555038452</v>
      </c>
      <c r="C30">
        <v>1.5075000524520874</v>
      </c>
      <c r="D30">
        <v>1.3588000535964966</v>
      </c>
      <c r="E30">
        <v>1.2146999835968018</v>
      </c>
      <c r="F30">
        <v>1.354200005531311</v>
      </c>
      <c r="G30">
        <v>1.2243000268936157</v>
      </c>
      <c r="H30">
        <v>1.1813000440597534</v>
      </c>
      <c r="I30">
        <v>1.2263000011444092</v>
      </c>
      <c r="J30">
        <v>1.0120999813079834</v>
      </c>
      <c r="K30">
        <v>1.214900016784668</v>
      </c>
      <c r="L30">
        <v>1.2056000232696533</v>
      </c>
      <c r="M30">
        <v>4.6300001442432404E-2</v>
      </c>
      <c r="N30" t="s">
        <v>106</v>
      </c>
    </row>
    <row r="31" spans="1:14" x14ac:dyDescent="0.2">
      <c r="A31" s="2" t="s">
        <v>37</v>
      </c>
      <c r="B31">
        <v>1.7654000520706177</v>
      </c>
      <c r="C31">
        <v>1.5839999914169312</v>
      </c>
      <c r="D31">
        <v>1.5674999952316284</v>
      </c>
      <c r="E31">
        <v>1.5482000112533569</v>
      </c>
      <c r="F31">
        <v>1.5192999839782715</v>
      </c>
      <c r="G31">
        <v>1.4336999654769897</v>
      </c>
      <c r="H31">
        <v>1.406000018119812</v>
      </c>
      <c r="I31">
        <v>1.3343000411987305</v>
      </c>
      <c r="J31">
        <v>1.2279000282287598</v>
      </c>
      <c r="K31">
        <v>1.2194000482559204</v>
      </c>
      <c r="L31">
        <v>1.1253999471664429</v>
      </c>
      <c r="M31">
        <v>4.5699998736381531E-2</v>
      </c>
      <c r="N31" t="s">
        <v>107</v>
      </c>
    </row>
    <row r="32" spans="1:14" x14ac:dyDescent="0.2">
      <c r="A32" s="2" t="s">
        <v>38</v>
      </c>
      <c r="B32">
        <v>1.81659996509552</v>
      </c>
      <c r="C32">
        <v>1.5433000326156616</v>
      </c>
      <c r="D32">
        <v>1.5736000537872314</v>
      </c>
      <c r="E32">
        <v>1.5360000133514404</v>
      </c>
      <c r="F32">
        <v>1.5283000469207764</v>
      </c>
      <c r="G32">
        <v>1.4515000581741333</v>
      </c>
      <c r="H32">
        <v>1.3137999773025513</v>
      </c>
      <c r="I32">
        <v>1.2376999855041504</v>
      </c>
      <c r="J32">
        <v>1.2999999523162842</v>
      </c>
      <c r="K32">
        <v>1.0369000434875488</v>
      </c>
      <c r="L32">
        <v>1.0195000171661377</v>
      </c>
      <c r="M32">
        <v>4.6100001782178879E-2</v>
      </c>
      <c r="N32" t="s">
        <v>107</v>
      </c>
    </row>
    <row r="36" spans="1:2" x14ac:dyDescent="0.2">
      <c r="A36" t="s">
        <v>39</v>
      </c>
      <c r="B36" s="1" t="s">
        <v>108</v>
      </c>
    </row>
  </sheetData>
  <pageMargins left="0.7" right="0.7" top="0.75" bottom="0.75" header="0.3" footer="0.3"/>
  <legacy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P33"/>
  <sheetViews>
    <sheetView workbookViewId="0">
      <selection activeCell="B2" sqref="B2"/>
    </sheetView>
  </sheetViews>
  <sheetFormatPr baseColWidth="10" defaultColWidth="8.83203125" defaultRowHeight="15" x14ac:dyDescent="0.2"/>
  <cols>
    <col min="1" max="1" width="8.83203125" style="3"/>
    <col min="2" max="2" width="24.33203125" style="3" bestFit="1" customWidth="1"/>
    <col min="3" max="3" width="8.83203125" style="3"/>
    <col min="4" max="4" width="9.83203125" style="3" bestFit="1" customWidth="1"/>
    <col min="5" max="16384" width="8.83203125" style="3"/>
  </cols>
  <sheetData>
    <row r="1" spans="1:15" x14ac:dyDescent="0.2">
      <c r="A1" s="3" t="s">
        <v>120</v>
      </c>
      <c r="D1" s="11">
        <v>200</v>
      </c>
      <c r="E1" s="11">
        <v>175</v>
      </c>
      <c r="F1" s="11">
        <v>150</v>
      </c>
      <c r="G1" s="11">
        <v>125</v>
      </c>
      <c r="H1" s="14">
        <v>100</v>
      </c>
      <c r="I1" s="13">
        <v>75</v>
      </c>
      <c r="J1" s="13">
        <v>62.5</v>
      </c>
      <c r="K1" s="14">
        <v>50</v>
      </c>
      <c r="L1" s="13">
        <v>37.5</v>
      </c>
      <c r="M1" s="12">
        <v>25</v>
      </c>
      <c r="N1" s="11">
        <v>0</v>
      </c>
      <c r="O1" s="3" t="s">
        <v>119</v>
      </c>
    </row>
    <row r="2" spans="1:15" x14ac:dyDescent="0.2">
      <c r="B2" s="3" t="s">
        <v>126</v>
      </c>
      <c r="D2" s="10">
        <v>0.32240000367164612</v>
      </c>
      <c r="E2" s="10">
        <v>0.32829999923706055</v>
      </c>
      <c r="F2" s="10">
        <v>0.30570000410079956</v>
      </c>
      <c r="G2" s="10">
        <v>0.28380000591278076</v>
      </c>
      <c r="H2" s="10">
        <v>0.25450000166893005</v>
      </c>
      <c r="I2" s="10">
        <v>0.22669999301433563</v>
      </c>
      <c r="J2" s="10">
        <v>0.21420000493526459</v>
      </c>
      <c r="K2" s="10">
        <v>0.20550000667572021</v>
      </c>
      <c r="L2" s="10">
        <v>0.18940000236034393</v>
      </c>
      <c r="M2" s="10">
        <v>0.18459999561309814</v>
      </c>
      <c r="N2" s="10">
        <v>0.15950000286102295</v>
      </c>
      <c r="O2" s="10">
        <v>4.5499999076128006E-2</v>
      </c>
    </row>
    <row r="3" spans="1:15" x14ac:dyDescent="0.2">
      <c r="A3" s="3" t="s">
        <v>40</v>
      </c>
      <c r="B3" s="9" t="s">
        <v>118</v>
      </c>
      <c r="D3">
        <v>1.3295999765396118</v>
      </c>
      <c r="E3">
        <v>1.3938000202178955</v>
      </c>
      <c r="F3">
        <v>1.2431000471115112</v>
      </c>
      <c r="G3">
        <v>1.3042000532150269</v>
      </c>
      <c r="H3">
        <v>1.1327999830245972</v>
      </c>
      <c r="I3">
        <v>1.3490999937057495</v>
      </c>
      <c r="J3">
        <v>1.3217999935150146</v>
      </c>
      <c r="K3">
        <v>1.2753000259399414</v>
      </c>
      <c r="L3">
        <v>1.2633999586105347</v>
      </c>
      <c r="M3">
        <v>1.1533999443054199</v>
      </c>
      <c r="N3">
        <v>1.1657999753952026</v>
      </c>
      <c r="O3">
        <v>4.7100000083446503E-2</v>
      </c>
    </row>
    <row r="4" spans="1:15" x14ac:dyDescent="0.2">
      <c r="D4">
        <v>1.4155999422073364</v>
      </c>
      <c r="E4">
        <v>1.4300999641418457</v>
      </c>
      <c r="F4">
        <v>1.4121999740600586</v>
      </c>
      <c r="G4">
        <v>1.3073999881744385</v>
      </c>
      <c r="H4">
        <v>1.3331999778747559</v>
      </c>
      <c r="I4">
        <v>1.3436000347137451</v>
      </c>
      <c r="J4">
        <v>1.259600043296814</v>
      </c>
      <c r="K4">
        <v>1.2302000522613525</v>
      </c>
      <c r="L4">
        <v>1.2342000007629395</v>
      </c>
      <c r="M4">
        <v>1.1930999755859375</v>
      </c>
      <c r="N4">
        <v>1.1584999561309814</v>
      </c>
      <c r="O4">
        <v>4.5899998396635056E-2</v>
      </c>
    </row>
    <row r="5" spans="1:15" x14ac:dyDescent="0.2">
      <c r="D5">
        <v>1.4032000303268433</v>
      </c>
      <c r="E5">
        <v>1.4164999723434448</v>
      </c>
      <c r="F5">
        <v>1.3817000389099121</v>
      </c>
      <c r="G5">
        <v>1.3123999834060669</v>
      </c>
      <c r="H5">
        <v>1.3862999677658081</v>
      </c>
      <c r="I5">
        <v>1.32669997215271</v>
      </c>
      <c r="J5">
        <v>1.3069000244140625</v>
      </c>
      <c r="K5">
        <v>1.2158999443054199</v>
      </c>
      <c r="L5">
        <v>1.2228000164031982</v>
      </c>
      <c r="M5">
        <v>1.1771999597549438</v>
      </c>
      <c r="N5">
        <v>1.1317000389099121</v>
      </c>
      <c r="O5">
        <v>4.6000000089406967E-2</v>
      </c>
    </row>
    <row r="6" spans="1:15" x14ac:dyDescent="0.2">
      <c r="C6" s="3" t="s">
        <v>117</v>
      </c>
      <c r="D6" s="6">
        <f t="shared" ref="D6:O6" si="0">AVERAGE(D3:D5)</f>
        <v>1.3827999830245972</v>
      </c>
      <c r="E6" s="6">
        <f t="shared" si="0"/>
        <v>1.4134666522343953</v>
      </c>
      <c r="F6" s="6">
        <f t="shared" si="0"/>
        <v>1.3456666866938274</v>
      </c>
      <c r="G6" s="6">
        <f t="shared" si="0"/>
        <v>1.3080000082651775</v>
      </c>
      <c r="H6" s="6">
        <f t="shared" si="0"/>
        <v>1.2840999762217205</v>
      </c>
      <c r="I6" s="6">
        <f t="shared" si="0"/>
        <v>1.3398000001907349</v>
      </c>
      <c r="J6" s="6">
        <f t="shared" si="0"/>
        <v>1.2961000204086304</v>
      </c>
      <c r="K6" s="6">
        <f t="shared" si="0"/>
        <v>1.2404666741689045</v>
      </c>
      <c r="L6" s="6">
        <f t="shared" si="0"/>
        <v>1.2401333252588909</v>
      </c>
      <c r="M6" s="6">
        <f t="shared" si="0"/>
        <v>1.1745666265487671</v>
      </c>
      <c r="N6" s="6">
        <f t="shared" si="0"/>
        <v>1.1519999901453655</v>
      </c>
      <c r="O6" s="6">
        <f t="shared" si="0"/>
        <v>4.6333332856496177E-2</v>
      </c>
    </row>
    <row r="7" spans="1:15" x14ac:dyDescent="0.2">
      <c r="C7" s="3" t="s">
        <v>116</v>
      </c>
      <c r="D7" s="5">
        <f t="shared" ref="D7:O7" si="1">D6-D2</f>
        <v>1.060399979352951</v>
      </c>
      <c r="E7" s="5">
        <f t="shared" si="1"/>
        <v>1.0851666529973347</v>
      </c>
      <c r="F7" s="5">
        <f t="shared" si="1"/>
        <v>1.0399666825930278</v>
      </c>
      <c r="G7" s="5">
        <f t="shared" si="1"/>
        <v>1.0242000023523967</v>
      </c>
      <c r="H7" s="5">
        <f t="shared" si="1"/>
        <v>1.0295999745527904</v>
      </c>
      <c r="I7" s="5">
        <f t="shared" si="1"/>
        <v>1.1131000071763992</v>
      </c>
      <c r="J7" s="5">
        <f t="shared" si="1"/>
        <v>1.0819000154733658</v>
      </c>
      <c r="K7" s="5">
        <f t="shared" si="1"/>
        <v>1.0349666674931843</v>
      </c>
      <c r="L7" s="5">
        <f t="shared" si="1"/>
        <v>1.0507333228985469</v>
      </c>
      <c r="M7" s="5">
        <f t="shared" si="1"/>
        <v>0.98996663093566895</v>
      </c>
      <c r="N7" s="5">
        <f t="shared" si="1"/>
        <v>0.99249998728434252</v>
      </c>
      <c r="O7" s="5">
        <f t="shared" si="1"/>
        <v>8.3333378036817146E-4</v>
      </c>
    </row>
    <row r="8" spans="1:15" x14ac:dyDescent="0.2">
      <c r="C8" s="3" t="s">
        <v>115</v>
      </c>
      <c r="D8" s="4">
        <f t="shared" ref="D8:O8" si="2">STDEV(D3:D5)</f>
        <v>4.6487847564313636E-2</v>
      </c>
      <c r="E8" s="4">
        <f t="shared" si="2"/>
        <v>1.8339090909405928E-2</v>
      </c>
      <c r="F8" s="4">
        <f t="shared" si="2"/>
        <v>9.0124903203539317E-2</v>
      </c>
      <c r="G8" s="4">
        <f t="shared" si="2"/>
        <v>4.1327632240971959E-3</v>
      </c>
      <c r="H8" s="4">
        <f t="shared" si="2"/>
        <v>0.13369243878280707</v>
      </c>
      <c r="I8" s="4">
        <f t="shared" si="2"/>
        <v>1.1673492972380265E-2</v>
      </c>
      <c r="J8" s="4">
        <f t="shared" si="2"/>
        <v>3.2475968294643248E-2</v>
      </c>
      <c r="K8" s="4">
        <f t="shared" si="2"/>
        <v>3.1002339727695154E-2</v>
      </c>
      <c r="L8" s="4">
        <f t="shared" si="2"/>
        <v>2.094020251789501E-2</v>
      </c>
      <c r="M8" s="4">
        <f t="shared" si="2"/>
        <v>1.9980589424478532E-2</v>
      </c>
      <c r="N8" s="4">
        <f t="shared" si="2"/>
        <v>1.7955182690127001E-2</v>
      </c>
      <c r="O8" s="4">
        <f t="shared" si="2"/>
        <v>6.6583335925672182E-4</v>
      </c>
    </row>
    <row r="9" spans="1:15" x14ac:dyDescent="0.2">
      <c r="A9" s="3" t="s">
        <v>41</v>
      </c>
      <c r="B9" s="8" t="s">
        <v>123</v>
      </c>
      <c r="D9">
        <v>1.3032000064849854</v>
      </c>
      <c r="E9">
        <v>1.2711999416351318</v>
      </c>
      <c r="F9">
        <v>1.3360999822616577</v>
      </c>
      <c r="G9">
        <v>1.2547999620437622</v>
      </c>
      <c r="H9">
        <v>1.2763999700546265</v>
      </c>
      <c r="I9">
        <v>1.2425999641418457</v>
      </c>
      <c r="J9">
        <v>1.2073999643325806</v>
      </c>
      <c r="K9">
        <v>1.2869000434875488</v>
      </c>
      <c r="L9">
        <v>1.2171000242233276</v>
      </c>
      <c r="M9">
        <v>1.2187999486923218</v>
      </c>
      <c r="N9">
        <v>1.1486999988555908</v>
      </c>
      <c r="O9">
        <v>4.5099999755620956E-2</v>
      </c>
    </row>
    <row r="10" spans="1:15" x14ac:dyDescent="0.2">
      <c r="D10">
        <v>1.4061000347137451</v>
      </c>
      <c r="E10">
        <v>1.2352999448776245</v>
      </c>
      <c r="F10">
        <v>1.3707000017166138</v>
      </c>
      <c r="G10">
        <v>1.2330000400543213</v>
      </c>
      <c r="H10">
        <v>1.23580002784729</v>
      </c>
      <c r="I10">
        <v>1.2971999645233154</v>
      </c>
      <c r="J10">
        <v>1.2019000053405762</v>
      </c>
      <c r="K10">
        <v>1.288100004196167</v>
      </c>
      <c r="L10">
        <v>1.2644000053405762</v>
      </c>
      <c r="M10">
        <v>1.2418999671936035</v>
      </c>
      <c r="N10">
        <v>1.1715999841690063</v>
      </c>
      <c r="O10">
        <v>4.5600000768899918E-2</v>
      </c>
    </row>
    <row r="11" spans="1:15" x14ac:dyDescent="0.2">
      <c r="D11">
        <v>1.4285999536514282</v>
      </c>
      <c r="E11">
        <v>1.2646000385284424</v>
      </c>
      <c r="F11">
        <v>1.3833999633789062</v>
      </c>
      <c r="G11">
        <v>1.3216999769210815</v>
      </c>
      <c r="H11">
        <v>1.4517999887466431</v>
      </c>
      <c r="I11">
        <v>1.327299952507019</v>
      </c>
      <c r="J11">
        <v>1.2888000011444092</v>
      </c>
      <c r="K11">
        <v>1.2942999601364136</v>
      </c>
      <c r="L11">
        <v>1.3051999807357788</v>
      </c>
      <c r="M11">
        <v>1.2711000442504883</v>
      </c>
      <c r="N11">
        <v>1.1547000408172607</v>
      </c>
      <c r="O11">
        <v>4.5200001448392868E-2</v>
      </c>
    </row>
    <row r="12" spans="1:15" x14ac:dyDescent="0.2">
      <c r="C12" s="3" t="s">
        <v>117</v>
      </c>
      <c r="D12" s="6">
        <f t="shared" ref="D12:O12" si="3">AVERAGE(D9:D11)</f>
        <v>1.3792999982833862</v>
      </c>
      <c r="E12" s="6">
        <f t="shared" si="3"/>
        <v>1.2570333083470662</v>
      </c>
      <c r="F12" s="6">
        <f t="shared" si="3"/>
        <v>1.3633999824523926</v>
      </c>
      <c r="G12" s="6">
        <f t="shared" si="3"/>
        <v>1.2698333263397217</v>
      </c>
      <c r="H12" s="6">
        <f t="shared" si="3"/>
        <v>1.3213333288828533</v>
      </c>
      <c r="I12" s="6">
        <f t="shared" si="3"/>
        <v>1.2890332937240601</v>
      </c>
      <c r="J12" s="6">
        <f t="shared" si="3"/>
        <v>1.232699990272522</v>
      </c>
      <c r="K12" s="6">
        <f t="shared" si="3"/>
        <v>1.2897666692733765</v>
      </c>
      <c r="L12" s="6">
        <f t="shared" si="3"/>
        <v>1.2622333367665608</v>
      </c>
      <c r="M12" s="6">
        <f t="shared" si="3"/>
        <v>1.2439333200454712</v>
      </c>
      <c r="N12" s="6">
        <f t="shared" si="3"/>
        <v>1.1583333412806194</v>
      </c>
      <c r="O12" s="6">
        <f t="shared" si="3"/>
        <v>4.5300000657637916E-2</v>
      </c>
    </row>
    <row r="13" spans="1:15" x14ac:dyDescent="0.2">
      <c r="C13" s="3" t="s">
        <v>116</v>
      </c>
      <c r="D13" s="5">
        <f t="shared" ref="D13:O13" si="4">D12-D2</f>
        <v>1.0568999946117401</v>
      </c>
      <c r="E13" s="5">
        <f t="shared" si="4"/>
        <v>0.92873330911000562</v>
      </c>
      <c r="F13" s="5">
        <f t="shared" si="4"/>
        <v>1.057699978351593</v>
      </c>
      <c r="G13" s="5">
        <f t="shared" si="4"/>
        <v>0.98603332042694092</v>
      </c>
      <c r="H13" s="5">
        <f t="shared" si="4"/>
        <v>1.0668333272139232</v>
      </c>
      <c r="I13" s="5">
        <f t="shared" si="4"/>
        <v>1.0623333007097244</v>
      </c>
      <c r="J13" s="5">
        <f t="shared" si="4"/>
        <v>1.0184999853372574</v>
      </c>
      <c r="K13" s="5">
        <f t="shared" si="4"/>
        <v>1.0842666625976562</v>
      </c>
      <c r="L13" s="5">
        <f t="shared" si="4"/>
        <v>1.0728333344062169</v>
      </c>
      <c r="M13" s="5">
        <f t="shared" si="4"/>
        <v>1.059333324432373</v>
      </c>
      <c r="N13" s="5">
        <f t="shared" si="4"/>
        <v>0.99883333841959643</v>
      </c>
      <c r="O13" s="5">
        <f t="shared" si="4"/>
        <v>-1.9999841849008965E-4</v>
      </c>
    </row>
    <row r="14" spans="1:15" x14ac:dyDescent="0.2">
      <c r="C14" s="3" t="s">
        <v>115</v>
      </c>
      <c r="D14" s="4">
        <f t="shared" ref="D14:O14" si="5">STDEV(D9:D11)</f>
        <v>6.6857820423927142E-2</v>
      </c>
      <c r="E14" s="4">
        <f t="shared" si="5"/>
        <v>1.9108741351161005E-2</v>
      </c>
      <c r="F14" s="4">
        <f t="shared" si="5"/>
        <v>2.4480395510826973E-2</v>
      </c>
      <c r="G14" s="4">
        <f t="shared" si="5"/>
        <v>4.6221436926853383E-2</v>
      </c>
      <c r="H14" s="4">
        <f t="shared" si="5"/>
        <v>0.11479656279183686</v>
      </c>
      <c r="I14" s="4">
        <f t="shared" si="5"/>
        <v>4.2936498357722216E-2</v>
      </c>
      <c r="J14" s="4">
        <f t="shared" si="5"/>
        <v>4.8661800234864203E-2</v>
      </c>
      <c r="K14" s="4">
        <f t="shared" si="5"/>
        <v>3.9715262761599165E-3</v>
      </c>
      <c r="L14" s="4">
        <f t="shared" si="5"/>
        <v>4.4089924290093375E-2</v>
      </c>
      <c r="M14" s="4">
        <f t="shared" si="5"/>
        <v>2.6209271102292899E-2</v>
      </c>
      <c r="N14" s="4">
        <f t="shared" si="5"/>
        <v>1.1874467820978037E-2</v>
      </c>
      <c r="O14" s="4">
        <f t="shared" si="5"/>
        <v>2.6457538567905902E-4</v>
      </c>
    </row>
    <row r="15" spans="1:15" x14ac:dyDescent="0.2">
      <c r="A15" s="3" t="s">
        <v>42</v>
      </c>
      <c r="B15" s="8" t="s">
        <v>124</v>
      </c>
      <c r="D15">
        <v>1.3575999736785889</v>
      </c>
      <c r="E15">
        <v>1.2066999673843384</v>
      </c>
      <c r="F15">
        <v>1.3230999708175659</v>
      </c>
      <c r="G15">
        <v>1.1233999729156494</v>
      </c>
      <c r="H15">
        <v>1.2554999589920044</v>
      </c>
      <c r="I15">
        <v>1.2450000047683716</v>
      </c>
      <c r="J15">
        <v>1.2229000329971313</v>
      </c>
      <c r="K15">
        <v>1.0038000345230103</v>
      </c>
      <c r="L15">
        <v>1.2002999782562256</v>
      </c>
      <c r="M15">
        <v>1.1664999723434448</v>
      </c>
      <c r="N15">
        <v>1.087399959564209</v>
      </c>
      <c r="O15">
        <v>4.4700000435113907E-2</v>
      </c>
    </row>
    <row r="16" spans="1:15" x14ac:dyDescent="0.2">
      <c r="D16">
        <v>1.4490000009536743</v>
      </c>
      <c r="E16">
        <v>1.3868999481201172</v>
      </c>
      <c r="F16">
        <v>1.4120999574661255</v>
      </c>
      <c r="G16">
        <v>1.2366000413894653</v>
      </c>
      <c r="H16">
        <v>1.3131999969482422</v>
      </c>
      <c r="I16">
        <v>1.2207000255584717</v>
      </c>
      <c r="J16">
        <v>1.2460999488830566</v>
      </c>
      <c r="K16">
        <v>1.2266000509262085</v>
      </c>
      <c r="L16">
        <v>1.3000999689102173</v>
      </c>
      <c r="M16">
        <v>1.2588000297546387</v>
      </c>
      <c r="N16">
        <v>1.1396000385284424</v>
      </c>
      <c r="O16">
        <v>4.4599998742341995E-2</v>
      </c>
    </row>
    <row r="17" spans="1:16" x14ac:dyDescent="0.2">
      <c r="D17">
        <v>1.3478000164031982</v>
      </c>
      <c r="E17">
        <v>1.4012999534606934</v>
      </c>
      <c r="F17">
        <v>1.3452999591827393</v>
      </c>
      <c r="G17">
        <v>1.2266999483108521</v>
      </c>
      <c r="H17">
        <v>1.2820999622344971</v>
      </c>
      <c r="I17">
        <v>1.229200005531311</v>
      </c>
      <c r="J17">
        <v>1.257099986076355</v>
      </c>
      <c r="K17">
        <v>1.1124000549316406</v>
      </c>
      <c r="L17">
        <v>1.1914000511169434</v>
      </c>
      <c r="M17">
        <v>1.2621999979019165</v>
      </c>
      <c r="N17">
        <v>1.1323000192642212</v>
      </c>
      <c r="O17">
        <v>4.6799998730421066E-2</v>
      </c>
    </row>
    <row r="18" spans="1:16" x14ac:dyDescent="0.2">
      <c r="C18" s="3" t="s">
        <v>117</v>
      </c>
      <c r="D18" s="6">
        <f t="shared" ref="D18:O18" si="6">AVERAGE(D15:D17)</f>
        <v>1.3847999970118205</v>
      </c>
      <c r="E18" s="6">
        <f t="shared" si="6"/>
        <v>1.3316332896550496</v>
      </c>
      <c r="F18" s="6">
        <f t="shared" si="6"/>
        <v>1.3601666291554768</v>
      </c>
      <c r="G18" s="6">
        <f t="shared" si="6"/>
        <v>1.1955666542053223</v>
      </c>
      <c r="H18" s="6">
        <f t="shared" si="6"/>
        <v>1.2835999727249146</v>
      </c>
      <c r="I18" s="6">
        <f t="shared" si="6"/>
        <v>1.2316333452860515</v>
      </c>
      <c r="J18" s="6">
        <f t="shared" si="6"/>
        <v>1.2420333226521809</v>
      </c>
      <c r="K18" s="6">
        <f t="shared" si="6"/>
        <v>1.1142667134602864</v>
      </c>
      <c r="L18" s="6">
        <f t="shared" si="6"/>
        <v>1.2305999994277954</v>
      </c>
      <c r="M18" s="6">
        <f t="shared" si="6"/>
        <v>1.2291666666666667</v>
      </c>
      <c r="N18" s="6">
        <f t="shared" si="6"/>
        <v>1.1197666724522908</v>
      </c>
      <c r="O18" s="6">
        <f t="shared" si="6"/>
        <v>4.536666596929232E-2</v>
      </c>
    </row>
    <row r="19" spans="1:16" x14ac:dyDescent="0.2">
      <c r="C19" s="3" t="s">
        <v>116</v>
      </c>
      <c r="D19" s="5">
        <f t="shared" ref="D19:O19" si="7">D18-D2</f>
        <v>1.0623999933401744</v>
      </c>
      <c r="E19" s="5">
        <f t="shared" si="7"/>
        <v>1.003333290417989</v>
      </c>
      <c r="F19" s="5">
        <f t="shared" si="7"/>
        <v>1.0544666250546773</v>
      </c>
      <c r="G19" s="5">
        <f t="shared" si="7"/>
        <v>0.9117666482925415</v>
      </c>
      <c r="H19" s="5">
        <f t="shared" si="7"/>
        <v>1.0290999710559845</v>
      </c>
      <c r="I19" s="5">
        <f t="shared" si="7"/>
        <v>1.0049333522717159</v>
      </c>
      <c r="J19" s="5">
        <f t="shared" si="7"/>
        <v>1.0278333177169163</v>
      </c>
      <c r="K19" s="5">
        <f t="shared" si="7"/>
        <v>0.90876670678456617</v>
      </c>
      <c r="L19" s="5">
        <f t="shared" si="7"/>
        <v>1.0411999970674515</v>
      </c>
      <c r="M19" s="5">
        <f t="shared" si="7"/>
        <v>1.0445666710535686</v>
      </c>
      <c r="N19" s="5">
        <f t="shared" si="7"/>
        <v>0.96026666959126783</v>
      </c>
      <c r="O19" s="5">
        <f t="shared" si="7"/>
        <v>-1.333331068356855E-4</v>
      </c>
    </row>
    <row r="20" spans="1:16" x14ac:dyDescent="0.2">
      <c r="C20" s="3" t="s">
        <v>115</v>
      </c>
      <c r="D20" s="4">
        <f t="shared" ref="D20:O20" si="8">STDEV(D15:D17)</f>
        <v>5.5814336601364409E-2</v>
      </c>
      <c r="E20" s="4">
        <f t="shared" si="8"/>
        <v>0.10843473289795205</v>
      </c>
      <c r="F20" s="4">
        <f t="shared" si="8"/>
        <v>4.6325077581366982E-2</v>
      </c>
      <c r="G20" s="4">
        <f t="shared" si="8"/>
        <v>6.269390223151862E-2</v>
      </c>
      <c r="H20" s="4">
        <f t="shared" si="8"/>
        <v>2.8879250659276851E-2</v>
      </c>
      <c r="I20" s="4">
        <f t="shared" si="8"/>
        <v>1.2331386952483972E-2</v>
      </c>
      <c r="J20" s="4">
        <f t="shared" si="8"/>
        <v>1.7458874085447464E-2</v>
      </c>
      <c r="K20" s="4">
        <f t="shared" si="8"/>
        <v>0.1114117369843199</v>
      </c>
      <c r="L20" s="4">
        <f t="shared" si="8"/>
        <v>6.0353015619058439E-2</v>
      </c>
      <c r="M20" s="4">
        <f t="shared" si="8"/>
        <v>5.4297567891211471E-2</v>
      </c>
      <c r="N20" s="4">
        <f t="shared" si="8"/>
        <v>2.8267041721749799E-2</v>
      </c>
      <c r="O20" s="4">
        <f t="shared" si="8"/>
        <v>1.2423092158287416E-3</v>
      </c>
    </row>
    <row r="21" spans="1:16" x14ac:dyDescent="0.2">
      <c r="A21" s="3" t="s">
        <v>47</v>
      </c>
      <c r="B21" s="7" t="s">
        <v>125</v>
      </c>
      <c r="D21">
        <v>1.354200005531311</v>
      </c>
      <c r="E21">
        <v>1.3359999656677246</v>
      </c>
      <c r="F21">
        <v>1.3537000417709351</v>
      </c>
      <c r="G21">
        <v>1.3079999685287476</v>
      </c>
      <c r="H21">
        <v>1.344499945640564</v>
      </c>
      <c r="I21">
        <v>1.2932000160217285</v>
      </c>
      <c r="J21">
        <v>1.1876000165939331</v>
      </c>
      <c r="K21">
        <v>1.225100040435791</v>
      </c>
      <c r="L21">
        <v>1.257099986076355</v>
      </c>
      <c r="M21">
        <v>1.1556999683380127</v>
      </c>
      <c r="N21">
        <v>1.0967999696731567</v>
      </c>
      <c r="O21">
        <v>4.6300001442432404E-2</v>
      </c>
    </row>
    <row r="22" spans="1:16" x14ac:dyDescent="0.2">
      <c r="D22">
        <v>1.4337999820709229</v>
      </c>
      <c r="E22">
        <v>1.3487999439239502</v>
      </c>
      <c r="F22">
        <v>1.3286000490188599</v>
      </c>
      <c r="G22">
        <v>1.2559000253677368</v>
      </c>
      <c r="H22">
        <v>1.3345999717712402</v>
      </c>
      <c r="I22">
        <v>1.2402000427246094</v>
      </c>
      <c r="J22">
        <v>1.1440999507904053</v>
      </c>
      <c r="K22">
        <v>1.131100058555603</v>
      </c>
      <c r="L22">
        <v>1.2353999614715576</v>
      </c>
      <c r="M22">
        <v>1.0812000036239624</v>
      </c>
      <c r="N22">
        <v>1.0406999588012695</v>
      </c>
      <c r="O22">
        <v>4.6399999409914017E-2</v>
      </c>
    </row>
    <row r="23" spans="1:16" x14ac:dyDescent="0.2">
      <c r="D23">
        <v>1.4229999780654907</v>
      </c>
      <c r="E23">
        <v>1.4158999919891357</v>
      </c>
      <c r="F23">
        <v>1.4115999937057495</v>
      </c>
      <c r="G23">
        <v>1.128600001335144</v>
      </c>
      <c r="H23">
        <v>1.3583999872207642</v>
      </c>
      <c r="I23">
        <v>1.2936999797821045</v>
      </c>
      <c r="J23">
        <v>1.2509000301361084</v>
      </c>
      <c r="K23">
        <v>1.2576999664306641</v>
      </c>
      <c r="L23">
        <v>1.2620999813079834</v>
      </c>
      <c r="M23">
        <v>1.1512999534606934</v>
      </c>
      <c r="N23">
        <v>1.0736000537872314</v>
      </c>
      <c r="O23">
        <v>4.8300001770257901E-2</v>
      </c>
    </row>
    <row r="24" spans="1:16" x14ac:dyDescent="0.2">
      <c r="C24" s="3" t="s">
        <v>117</v>
      </c>
      <c r="D24" s="6">
        <f t="shared" ref="D24:O24" si="9">AVERAGE(D21:D23)</f>
        <v>1.4036666552225749</v>
      </c>
      <c r="E24" s="6">
        <f t="shared" si="9"/>
        <v>1.3668999671936035</v>
      </c>
      <c r="F24" s="6">
        <f t="shared" si="9"/>
        <v>1.3646333614985149</v>
      </c>
      <c r="G24" s="6">
        <f t="shared" si="9"/>
        <v>1.2308333317438762</v>
      </c>
      <c r="H24" s="6">
        <f t="shared" si="9"/>
        <v>1.3458333015441895</v>
      </c>
      <c r="I24" s="6">
        <f t="shared" si="9"/>
        <v>1.2757000128428142</v>
      </c>
      <c r="J24" s="6">
        <f t="shared" si="9"/>
        <v>1.1941999991734822</v>
      </c>
      <c r="K24" s="6">
        <f t="shared" si="9"/>
        <v>1.204633355140686</v>
      </c>
      <c r="L24" s="6">
        <f t="shared" si="9"/>
        <v>1.2515333096186321</v>
      </c>
      <c r="M24" s="6">
        <f t="shared" si="9"/>
        <v>1.1293999751408894</v>
      </c>
      <c r="N24" s="6">
        <f t="shared" si="9"/>
        <v>1.070366660753886</v>
      </c>
      <c r="O24" s="6">
        <f t="shared" si="9"/>
        <v>4.7000000874201441E-2</v>
      </c>
    </row>
    <row r="25" spans="1:16" x14ac:dyDescent="0.2">
      <c r="C25" s="3" t="s">
        <v>116</v>
      </c>
      <c r="D25" s="5">
        <f t="shared" ref="D25:O25" si="10">D24-D2</f>
        <v>1.0812666515509288</v>
      </c>
      <c r="E25" s="5">
        <f t="shared" si="10"/>
        <v>1.038599967956543</v>
      </c>
      <c r="F25" s="5">
        <f t="shared" si="10"/>
        <v>1.0589333573977153</v>
      </c>
      <c r="G25" s="5">
        <f t="shared" si="10"/>
        <v>0.94703332583109545</v>
      </c>
      <c r="H25" s="5">
        <f t="shared" si="10"/>
        <v>1.0913332998752594</v>
      </c>
      <c r="I25" s="5">
        <f t="shared" si="10"/>
        <v>1.0490000198284786</v>
      </c>
      <c r="J25" s="5">
        <f t="shared" si="10"/>
        <v>0.9799999942382176</v>
      </c>
      <c r="K25" s="5">
        <f t="shared" si="10"/>
        <v>0.99913334846496582</v>
      </c>
      <c r="L25" s="5">
        <f t="shared" si="10"/>
        <v>1.0621333072582881</v>
      </c>
      <c r="M25" s="5">
        <f t="shared" si="10"/>
        <v>0.94479997952779127</v>
      </c>
      <c r="N25" s="5">
        <f t="shared" si="10"/>
        <v>0.91086665789286303</v>
      </c>
      <c r="O25" s="5">
        <f t="shared" si="10"/>
        <v>1.5000017980734345E-3</v>
      </c>
    </row>
    <row r="26" spans="1:16" x14ac:dyDescent="0.2">
      <c r="C26" s="3" t="s">
        <v>115</v>
      </c>
      <c r="D26" s="4">
        <f t="shared" ref="D26:O26" si="11">STDEV(D21:D23)</f>
        <v>4.3178375321310976E-2</v>
      </c>
      <c r="E26" s="4">
        <f t="shared" si="11"/>
        <v>4.2915168452565135E-2</v>
      </c>
      <c r="F26" s="4">
        <f t="shared" si="11"/>
        <v>4.256642825873224E-2</v>
      </c>
      <c r="G26" s="4">
        <f t="shared" si="11"/>
        <v>9.2289443622718181E-2</v>
      </c>
      <c r="H26" s="4">
        <f t="shared" si="11"/>
        <v>1.1955900732428908E-2</v>
      </c>
      <c r="I26" s="4">
        <f t="shared" si="11"/>
        <v>3.0744892254413497E-2</v>
      </c>
      <c r="J26" s="4">
        <f t="shared" si="11"/>
        <v>5.3705065539480401E-2</v>
      </c>
      <c r="K26" s="4">
        <f t="shared" si="11"/>
        <v>6.5734679384021763E-2</v>
      </c>
      <c r="L26" s="4">
        <f t="shared" si="11"/>
        <v>1.4193790188145943E-2</v>
      </c>
      <c r="M26" s="4">
        <f t="shared" si="11"/>
        <v>4.1800334608763534E-2</v>
      </c>
      <c r="N26" s="4">
        <f t="shared" si="11"/>
        <v>2.8189429363460541E-2</v>
      </c>
      <c r="O26" s="4">
        <f t="shared" si="11"/>
        <v>1.1269434971132378E-3</v>
      </c>
    </row>
    <row r="27" spans="1:16" x14ac:dyDescent="0.2">
      <c r="B27"/>
      <c r="D27"/>
      <c r="E27"/>
      <c r="F27"/>
      <c r="G27"/>
      <c r="H27"/>
      <c r="I27"/>
      <c r="J27"/>
      <c r="K27"/>
      <c r="L27"/>
      <c r="M27"/>
      <c r="N27"/>
      <c r="O27"/>
    </row>
    <row r="28" spans="1:16" x14ac:dyDescent="0.2">
      <c r="D28"/>
      <c r="E28"/>
      <c r="F28"/>
      <c r="G28"/>
      <c r="H28"/>
      <c r="I28"/>
      <c r="J28"/>
      <c r="K28"/>
      <c r="L28"/>
      <c r="M28"/>
      <c r="N28"/>
      <c r="O28"/>
    </row>
    <row r="29" spans="1:16" x14ac:dyDescent="0.2">
      <c r="D29"/>
      <c r="E29"/>
      <c r="F29"/>
      <c r="G29"/>
      <c r="H29"/>
      <c r="I29"/>
      <c r="J29"/>
      <c r="K29"/>
      <c r="L29"/>
      <c r="M29"/>
      <c r="N29"/>
      <c r="O29"/>
    </row>
    <row r="30" spans="1:16" x14ac:dyDescent="0.2">
      <c r="D30"/>
      <c r="E30"/>
      <c r="F30"/>
      <c r="G30"/>
      <c r="H30"/>
      <c r="I30"/>
      <c r="J30"/>
      <c r="K30"/>
      <c r="L30"/>
      <c r="M30"/>
      <c r="N30"/>
      <c r="O30"/>
      <c r="P30"/>
    </row>
    <row r="31" spans="1:16" x14ac:dyDescent="0.2">
      <c r="D31"/>
      <c r="E31"/>
      <c r="F31"/>
      <c r="G31"/>
      <c r="H31"/>
      <c r="I31"/>
      <c r="J31"/>
      <c r="K31"/>
      <c r="L31"/>
      <c r="M31"/>
      <c r="N31"/>
      <c r="O31"/>
      <c r="P31"/>
    </row>
    <row r="32" spans="1:16" x14ac:dyDescent="0.2">
      <c r="D32"/>
      <c r="E32"/>
      <c r="F32"/>
      <c r="G32"/>
      <c r="H32"/>
      <c r="I32"/>
      <c r="J32"/>
      <c r="K32"/>
      <c r="L32"/>
      <c r="M32"/>
      <c r="N32"/>
      <c r="O32"/>
      <c r="P32"/>
    </row>
    <row r="33" spans="4:16" x14ac:dyDescent="0.2">
      <c r="D33"/>
      <c r="E33"/>
      <c r="F33"/>
      <c r="G33"/>
      <c r="H33"/>
      <c r="I33"/>
      <c r="J33"/>
      <c r="K33"/>
      <c r="L33"/>
      <c r="M33"/>
      <c r="N33"/>
      <c r="O33"/>
      <c r="P33"/>
    </row>
  </sheetData>
  <pageMargins left="0.7" right="0.7" top="0.75" bottom="0.75" header="0.3" footer="0.3"/>
  <pageSetup paperSize="9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P33"/>
  <sheetViews>
    <sheetView workbookViewId="0">
      <selection activeCell="B2" sqref="B2"/>
    </sheetView>
  </sheetViews>
  <sheetFormatPr baseColWidth="10" defaultColWidth="8.83203125" defaultRowHeight="15" x14ac:dyDescent="0.2"/>
  <cols>
    <col min="1" max="1" width="8.83203125" style="3"/>
    <col min="2" max="2" width="24.33203125" style="3" bestFit="1" customWidth="1"/>
    <col min="3" max="3" width="8.83203125" style="3"/>
    <col min="4" max="4" width="9.83203125" style="3" bestFit="1" customWidth="1"/>
    <col min="5" max="16384" width="8.83203125" style="3"/>
  </cols>
  <sheetData>
    <row r="1" spans="1:15" x14ac:dyDescent="0.2">
      <c r="A1" s="3" t="s">
        <v>121</v>
      </c>
      <c r="D1" s="11">
        <v>200</v>
      </c>
      <c r="E1" s="11">
        <v>175</v>
      </c>
      <c r="F1" s="11">
        <v>150</v>
      </c>
      <c r="G1" s="11">
        <v>125</v>
      </c>
      <c r="H1" s="14">
        <v>100</v>
      </c>
      <c r="I1" s="13">
        <v>75</v>
      </c>
      <c r="J1" s="13">
        <v>62.5</v>
      </c>
      <c r="K1" s="14">
        <v>50</v>
      </c>
      <c r="L1" s="13">
        <v>37.5</v>
      </c>
      <c r="M1" s="12">
        <v>25</v>
      </c>
      <c r="N1" s="11">
        <v>0</v>
      </c>
      <c r="O1" s="3" t="s">
        <v>119</v>
      </c>
    </row>
    <row r="2" spans="1:15" x14ac:dyDescent="0.2">
      <c r="B2" s="3" t="s">
        <v>126</v>
      </c>
      <c r="D2" s="10">
        <v>0.40250000357627869</v>
      </c>
      <c r="E2" s="10">
        <v>0.37360000610351562</v>
      </c>
      <c r="F2" s="10">
        <v>0.29730001091957092</v>
      </c>
      <c r="G2" s="10">
        <v>0.2296999990940094</v>
      </c>
      <c r="H2" s="10">
        <v>0.26899999380111694</v>
      </c>
      <c r="I2" s="10">
        <v>0.24869999289512634</v>
      </c>
      <c r="J2" s="10">
        <v>0.22800000011920929</v>
      </c>
      <c r="K2" s="10">
        <v>0.21520000696182251</v>
      </c>
      <c r="L2" s="10">
        <v>0.19460000097751617</v>
      </c>
      <c r="M2" s="10">
        <v>0.19300000369548798</v>
      </c>
      <c r="N2" s="10">
        <v>9.6299998462200165E-2</v>
      </c>
      <c r="O2" s="10">
        <v>4.5200001448392868E-2</v>
      </c>
    </row>
    <row r="3" spans="1:15" x14ac:dyDescent="0.2">
      <c r="A3" s="3" t="s">
        <v>40</v>
      </c>
      <c r="B3" s="9" t="s">
        <v>118</v>
      </c>
      <c r="D3">
        <v>0.45230001211166382</v>
      </c>
      <c r="E3">
        <v>0.41600000858306885</v>
      </c>
      <c r="F3">
        <v>0.37869998812675476</v>
      </c>
      <c r="G3">
        <v>0.38670000433921814</v>
      </c>
      <c r="H3">
        <v>0.32400000095367432</v>
      </c>
      <c r="I3">
        <v>0.26890000700950623</v>
      </c>
      <c r="J3">
        <v>0.53109997510910034</v>
      </c>
      <c r="K3">
        <v>0.25940001010894775</v>
      </c>
      <c r="L3">
        <v>0.43770000338554382</v>
      </c>
      <c r="M3">
        <v>0.76920002698898315</v>
      </c>
      <c r="N3">
        <v>1.1960999965667725</v>
      </c>
      <c r="O3">
        <v>4.5299999415874481E-2</v>
      </c>
    </row>
    <row r="4" spans="1:15" x14ac:dyDescent="0.2">
      <c r="D4">
        <v>0.42789998650550842</v>
      </c>
      <c r="E4">
        <v>0.41470000147819519</v>
      </c>
      <c r="F4">
        <v>0.38460001349449158</v>
      </c>
      <c r="G4">
        <v>0.35429999232292175</v>
      </c>
      <c r="H4">
        <v>0.33399999141693115</v>
      </c>
      <c r="I4">
        <v>0.57220000028610229</v>
      </c>
      <c r="J4">
        <v>0.28619998693466187</v>
      </c>
      <c r="K4">
        <v>0.27000001072883606</v>
      </c>
      <c r="L4">
        <v>0.39680001139640808</v>
      </c>
      <c r="M4">
        <v>0.66750001907348633</v>
      </c>
      <c r="N4">
        <v>1.1417000293731689</v>
      </c>
      <c r="O4">
        <v>4.6199999749660492E-2</v>
      </c>
    </row>
    <row r="5" spans="1:15" x14ac:dyDescent="0.2">
      <c r="D5">
        <v>0.43220001459121704</v>
      </c>
      <c r="E5">
        <v>0.42320001125335693</v>
      </c>
      <c r="F5">
        <v>0.38330000638961792</v>
      </c>
      <c r="G5">
        <v>0.36399999260902405</v>
      </c>
      <c r="H5">
        <v>0.32739999890327454</v>
      </c>
      <c r="I5">
        <v>0.30860000848770142</v>
      </c>
      <c r="J5">
        <v>0.29480001330375671</v>
      </c>
      <c r="K5">
        <v>0.27410000562667847</v>
      </c>
      <c r="L5">
        <v>0.60369998216629028</v>
      </c>
      <c r="M5">
        <v>0.51899999380111694</v>
      </c>
      <c r="N5">
        <v>1.166100025177002</v>
      </c>
      <c r="O5">
        <v>4.6000000089406967E-2</v>
      </c>
    </row>
    <row r="6" spans="1:15" x14ac:dyDescent="0.2">
      <c r="C6" s="3" t="s">
        <v>117</v>
      </c>
      <c r="D6" s="6">
        <f t="shared" ref="D6:O6" si="0">AVERAGE(D3:D5)</f>
        <v>0.43746667106946308</v>
      </c>
      <c r="E6" s="6">
        <f t="shared" si="0"/>
        <v>0.41796667377154034</v>
      </c>
      <c r="F6" s="6">
        <f t="shared" si="0"/>
        <v>0.38220000267028809</v>
      </c>
      <c r="G6" s="6">
        <f t="shared" si="0"/>
        <v>0.36833332975705463</v>
      </c>
      <c r="H6" s="6">
        <f t="shared" si="0"/>
        <v>0.32846666375796002</v>
      </c>
      <c r="I6" s="6">
        <f t="shared" si="0"/>
        <v>0.38323333859443665</v>
      </c>
      <c r="J6" s="6">
        <f t="shared" si="0"/>
        <v>0.37069999178250629</v>
      </c>
      <c r="K6" s="6">
        <f t="shared" si="0"/>
        <v>0.26783334215482074</v>
      </c>
      <c r="L6" s="6">
        <f t="shared" si="0"/>
        <v>0.47939999898274738</v>
      </c>
      <c r="M6" s="6">
        <f t="shared" si="0"/>
        <v>0.65190001328786218</v>
      </c>
      <c r="N6" s="6">
        <f t="shared" si="0"/>
        <v>1.1679666837056477</v>
      </c>
      <c r="O6" s="6">
        <f t="shared" si="0"/>
        <v>4.5833333084980644E-2</v>
      </c>
    </row>
    <row r="7" spans="1:15" x14ac:dyDescent="0.2">
      <c r="C7" s="3" t="s">
        <v>116</v>
      </c>
      <c r="D7" s="5">
        <f t="shared" ref="D7:O7" si="1">D6-D2</f>
        <v>3.4966667493184389E-2</v>
      </c>
      <c r="E7" s="5">
        <f t="shared" si="1"/>
        <v>4.4366667668024717E-2</v>
      </c>
      <c r="F7" s="5">
        <f t="shared" si="1"/>
        <v>8.4899991750717163E-2</v>
      </c>
      <c r="G7" s="5">
        <f t="shared" si="1"/>
        <v>0.13863333066304523</v>
      </c>
      <c r="H7" s="5">
        <f t="shared" si="1"/>
        <v>5.9466669956843077E-2</v>
      </c>
      <c r="I7" s="5">
        <f t="shared" si="1"/>
        <v>0.1345333456993103</v>
      </c>
      <c r="J7" s="5">
        <f t="shared" si="1"/>
        <v>0.142699991663297</v>
      </c>
      <c r="K7" s="5">
        <f t="shared" si="1"/>
        <v>5.2633335192998232E-2</v>
      </c>
      <c r="L7" s="5">
        <f t="shared" si="1"/>
        <v>0.2847999980052312</v>
      </c>
      <c r="M7" s="5">
        <f t="shared" si="1"/>
        <v>0.4589000095923742</v>
      </c>
      <c r="N7" s="5">
        <f t="shared" si="1"/>
        <v>1.0716666852434475</v>
      </c>
      <c r="O7" s="5">
        <f t="shared" si="1"/>
        <v>6.3333163658777641E-4</v>
      </c>
    </row>
    <row r="8" spans="1:15" x14ac:dyDescent="0.2">
      <c r="C8" s="3" t="s">
        <v>115</v>
      </c>
      <c r="D8" s="4">
        <f t="shared" ref="D8:O8" si="2">STDEV(D3:D5)</f>
        <v>1.3024728989124806E-2</v>
      </c>
      <c r="E8" s="4">
        <f t="shared" si="2"/>
        <v>4.5785773464167298E-3</v>
      </c>
      <c r="F8" s="4">
        <f t="shared" si="2"/>
        <v>3.1000130599546012E-3</v>
      </c>
      <c r="G8" s="4">
        <f t="shared" si="2"/>
        <v>1.6628997347793221E-2</v>
      </c>
      <c r="H8" s="4">
        <f t="shared" si="2"/>
        <v>5.0846123500688616E-3</v>
      </c>
      <c r="I8" s="4">
        <f t="shared" si="2"/>
        <v>0.1648493917262405</v>
      </c>
      <c r="J8" s="4">
        <f t="shared" si="2"/>
        <v>0.13897699846293279</v>
      </c>
      <c r="K8" s="4">
        <f t="shared" si="2"/>
        <v>7.5857304584031242E-3</v>
      </c>
      <c r="L8" s="4">
        <f t="shared" si="2"/>
        <v>0.10957219857586872</v>
      </c>
      <c r="M8" s="4">
        <f t="shared" si="2"/>
        <v>0.12582739879368884</v>
      </c>
      <c r="N8" s="4">
        <f t="shared" si="2"/>
        <v>2.7247980075836988E-2</v>
      </c>
      <c r="O8" s="4">
        <f t="shared" si="2"/>
        <v>4.7258181088258679E-4</v>
      </c>
    </row>
    <row r="9" spans="1:15" x14ac:dyDescent="0.2">
      <c r="A9" s="3" t="s">
        <v>41</v>
      </c>
      <c r="B9" s="8" t="s">
        <v>123</v>
      </c>
      <c r="D9">
        <v>0.42930001020431519</v>
      </c>
      <c r="E9">
        <v>0.4138999879360199</v>
      </c>
      <c r="F9">
        <v>0.37290000915527344</v>
      </c>
      <c r="G9">
        <v>0.35530000925064087</v>
      </c>
      <c r="H9">
        <v>0.32339999079704285</v>
      </c>
      <c r="I9">
        <v>0.4050000011920929</v>
      </c>
      <c r="J9">
        <v>0.44599997997282997</v>
      </c>
      <c r="K9">
        <v>0.53549998998641968</v>
      </c>
      <c r="L9">
        <v>1.2081999778747559</v>
      </c>
      <c r="M9">
        <v>1.200700044631958</v>
      </c>
      <c r="N9">
        <v>1.1168999671936035</v>
      </c>
      <c r="O9">
        <v>4.8399999737739563E-2</v>
      </c>
    </row>
    <row r="10" spans="1:15" x14ac:dyDescent="0.2">
      <c r="D10">
        <v>0.43720000982284546</v>
      </c>
      <c r="E10">
        <v>0.41490000486373901</v>
      </c>
      <c r="F10">
        <v>0.37569999694824219</v>
      </c>
      <c r="G10">
        <v>0.36590000987052917</v>
      </c>
      <c r="H10">
        <v>0.52780002355575562</v>
      </c>
      <c r="I10">
        <v>0.71649998426437378</v>
      </c>
      <c r="J10">
        <v>0.49699974060058</v>
      </c>
      <c r="K10">
        <v>0.39430001378059387</v>
      </c>
      <c r="L10">
        <v>1.1776000261306763</v>
      </c>
      <c r="M10">
        <v>1.2560000419616699</v>
      </c>
      <c r="N10">
        <v>1.1705000400543213</v>
      </c>
      <c r="O10">
        <v>4.5899998396635056E-2</v>
      </c>
    </row>
    <row r="11" spans="1:15" x14ac:dyDescent="0.2">
      <c r="D11">
        <v>0.4343000054359436</v>
      </c>
      <c r="E11">
        <v>0.43119999766349792</v>
      </c>
      <c r="F11">
        <v>0.38350000977516174</v>
      </c>
      <c r="G11">
        <v>0.36059999465942383</v>
      </c>
      <c r="H11">
        <v>0.33719998598098755</v>
      </c>
      <c r="I11">
        <v>0.57840001583099365</v>
      </c>
      <c r="J11">
        <v>0.43099975585937</v>
      </c>
      <c r="K11">
        <v>0.40270000696182251</v>
      </c>
      <c r="L11">
        <v>1.2734999656677246</v>
      </c>
      <c r="M11">
        <v>1.2630000114440918</v>
      </c>
      <c r="N11">
        <v>1.2158999443054199</v>
      </c>
      <c r="O11">
        <v>4.7699999064207077E-2</v>
      </c>
    </row>
    <row r="12" spans="1:15" x14ac:dyDescent="0.2">
      <c r="C12" s="3" t="s">
        <v>117</v>
      </c>
      <c r="D12" s="6">
        <f t="shared" ref="D12:O12" si="3">AVERAGE(D9:D11)</f>
        <v>0.43360000848770142</v>
      </c>
      <c r="E12" s="6">
        <f t="shared" si="3"/>
        <v>0.41999999682108563</v>
      </c>
      <c r="F12" s="6">
        <f t="shared" si="3"/>
        <v>0.37736667195955914</v>
      </c>
      <c r="G12" s="6">
        <f t="shared" si="3"/>
        <v>0.36060000459353131</v>
      </c>
      <c r="H12" s="6">
        <f t="shared" si="3"/>
        <v>0.39613333344459534</v>
      </c>
      <c r="I12" s="6">
        <f t="shared" si="3"/>
        <v>0.56663333376248681</v>
      </c>
      <c r="J12" s="6">
        <f t="shared" si="3"/>
        <v>0.45799982547759327</v>
      </c>
      <c r="K12" s="6">
        <f t="shared" si="3"/>
        <v>0.44416667024294537</v>
      </c>
      <c r="L12" s="6">
        <f t="shared" si="3"/>
        <v>1.219766656557719</v>
      </c>
      <c r="M12" s="6">
        <f t="shared" si="3"/>
        <v>1.23990003267924</v>
      </c>
      <c r="N12" s="6">
        <f t="shared" si="3"/>
        <v>1.1677666505177815</v>
      </c>
      <c r="O12" s="6">
        <f t="shared" si="3"/>
        <v>4.733333239952723E-2</v>
      </c>
    </row>
    <row r="13" spans="1:15" x14ac:dyDescent="0.2">
      <c r="C13" s="3" t="s">
        <v>116</v>
      </c>
      <c r="D13" s="5">
        <f t="shared" ref="D13:O13" si="4">D12-D2</f>
        <v>3.1100004911422729E-2</v>
      </c>
      <c r="E13" s="5">
        <f t="shared" si="4"/>
        <v>4.6399990717570005E-2</v>
      </c>
      <c r="F13" s="5">
        <f t="shared" si="4"/>
        <v>8.0066661039988218E-2</v>
      </c>
      <c r="G13" s="5">
        <f t="shared" si="4"/>
        <v>0.13090000549952191</v>
      </c>
      <c r="H13" s="5">
        <f t="shared" si="4"/>
        <v>0.12713333964347839</v>
      </c>
      <c r="I13" s="5">
        <f t="shared" si="4"/>
        <v>0.31793334086736047</v>
      </c>
      <c r="J13" s="5">
        <f t="shared" si="4"/>
        <v>0.22999982535838398</v>
      </c>
      <c r="K13" s="5">
        <f t="shared" si="4"/>
        <v>0.22896666328112286</v>
      </c>
      <c r="L13" s="5">
        <f t="shared" si="4"/>
        <v>1.0251666555802028</v>
      </c>
      <c r="M13" s="5">
        <f t="shared" si="4"/>
        <v>1.046900028983752</v>
      </c>
      <c r="N13" s="5">
        <f t="shared" si="4"/>
        <v>1.0714666520555813</v>
      </c>
      <c r="O13" s="5">
        <f t="shared" si="4"/>
        <v>2.1333309511343615E-3</v>
      </c>
    </row>
    <row r="14" spans="1:15" x14ac:dyDescent="0.2">
      <c r="C14" s="3" t="s">
        <v>115</v>
      </c>
      <c r="D14" s="4">
        <f t="shared" ref="D14:O14" si="5">STDEV(D9:D11)</f>
        <v>3.9962476510916958E-3</v>
      </c>
      <c r="E14" s="4">
        <f t="shared" si="5"/>
        <v>9.7123644194633974E-3</v>
      </c>
      <c r="F14" s="4">
        <f t="shared" si="5"/>
        <v>5.4930280793401513E-3</v>
      </c>
      <c r="G14" s="4">
        <f t="shared" si="5"/>
        <v>5.300000309951136E-3</v>
      </c>
      <c r="H14" s="4">
        <f t="shared" si="5"/>
        <v>0.11423527445754424</v>
      </c>
      <c r="I14" s="4">
        <f t="shared" si="5"/>
        <v>0.1560829938484132</v>
      </c>
      <c r="J14" s="4">
        <f t="shared" si="5"/>
        <v>3.4597640317854478E-2</v>
      </c>
      <c r="K14" s="4">
        <f t="shared" si="5"/>
        <v>7.9208405127763684E-2</v>
      </c>
      <c r="L14" s="4">
        <f t="shared" si="5"/>
        <v>4.8985106334666309E-2</v>
      </c>
      <c r="M14" s="4">
        <f t="shared" si="5"/>
        <v>3.4128129019461238E-2</v>
      </c>
      <c r="N14" s="4">
        <f t="shared" si="5"/>
        <v>4.9556557899070146E-2</v>
      </c>
      <c r="O14" s="4">
        <f t="shared" si="5"/>
        <v>1.2897034576295691E-3</v>
      </c>
    </row>
    <row r="15" spans="1:15" x14ac:dyDescent="0.2">
      <c r="A15" s="3" t="s">
        <v>42</v>
      </c>
      <c r="B15" s="8" t="s">
        <v>124</v>
      </c>
      <c r="D15">
        <v>1.0413999557495117</v>
      </c>
      <c r="E15">
        <v>0.81000000238418579</v>
      </c>
      <c r="F15">
        <v>1.0769000053405762</v>
      </c>
      <c r="G15">
        <v>0.84350001811981201</v>
      </c>
      <c r="H15">
        <v>0.94620001316070557</v>
      </c>
      <c r="I15">
        <v>1.3099000453948975</v>
      </c>
      <c r="J15">
        <v>1.3170000314712524</v>
      </c>
      <c r="K15">
        <v>1.3125</v>
      </c>
      <c r="L15">
        <v>1.2295000553131104</v>
      </c>
      <c r="M15">
        <v>1.2512999773025513</v>
      </c>
      <c r="N15">
        <v>1.1385999917984009</v>
      </c>
      <c r="O15">
        <v>4.309999942779541E-2</v>
      </c>
    </row>
    <row r="16" spans="1:15" x14ac:dyDescent="0.2">
      <c r="D16">
        <v>0.87190002202987671</v>
      </c>
      <c r="E16">
        <v>1.0005999803543091</v>
      </c>
      <c r="F16">
        <v>0.7379000186920166</v>
      </c>
      <c r="G16">
        <v>0.83170002698898315</v>
      </c>
      <c r="H16">
        <v>1.1029000282287598</v>
      </c>
      <c r="I16">
        <v>1.3100999593734741</v>
      </c>
      <c r="J16">
        <v>1.246399998664856</v>
      </c>
      <c r="K16">
        <v>1.2006000280380249</v>
      </c>
      <c r="L16">
        <v>1.2294000387191772</v>
      </c>
      <c r="M16">
        <v>1.2321000099182129</v>
      </c>
      <c r="N16">
        <v>1.118899941444397</v>
      </c>
      <c r="O16">
        <v>4.3800000101327896E-2</v>
      </c>
    </row>
    <row r="17" spans="1:16" x14ac:dyDescent="0.2">
      <c r="D17">
        <v>0.69220000505447388</v>
      </c>
      <c r="E17">
        <v>0.62620002031326294</v>
      </c>
      <c r="F17">
        <v>1.1676000356674194</v>
      </c>
      <c r="G17">
        <v>1.0491000413894653</v>
      </c>
      <c r="H17">
        <v>1.0410000085830688</v>
      </c>
      <c r="I17">
        <v>1.3537000417709351</v>
      </c>
      <c r="J17">
        <v>1.2417999505996704</v>
      </c>
      <c r="K17">
        <v>1.2494000196456909</v>
      </c>
      <c r="L17">
        <v>1.0825999975204468</v>
      </c>
      <c r="M17">
        <v>1.1802999973297119</v>
      </c>
      <c r="N17">
        <v>0.98580002784729004</v>
      </c>
      <c r="O17">
        <v>4.5200001448392868E-2</v>
      </c>
    </row>
    <row r="18" spans="1:16" x14ac:dyDescent="0.2">
      <c r="C18" s="3" t="s">
        <v>117</v>
      </c>
      <c r="D18" s="6">
        <f t="shared" ref="D18:O18" si="6">AVERAGE(D15:D17)</f>
        <v>0.8684999942779541</v>
      </c>
      <c r="E18" s="6">
        <f t="shared" si="6"/>
        <v>0.81226666768391931</v>
      </c>
      <c r="F18" s="6">
        <f t="shared" si="6"/>
        <v>0.9941333532333374</v>
      </c>
      <c r="G18" s="6">
        <f t="shared" si="6"/>
        <v>0.90810002883275354</v>
      </c>
      <c r="H18" s="6">
        <f t="shared" si="6"/>
        <v>1.0300333499908447</v>
      </c>
      <c r="I18" s="6">
        <f t="shared" si="6"/>
        <v>1.3245666821797688</v>
      </c>
      <c r="J18" s="6">
        <f t="shared" si="6"/>
        <v>1.268399993578593</v>
      </c>
      <c r="K18" s="6">
        <f t="shared" si="6"/>
        <v>1.2541666825612385</v>
      </c>
      <c r="L18" s="6">
        <f t="shared" si="6"/>
        <v>1.1805000305175781</v>
      </c>
      <c r="M18" s="6">
        <f t="shared" si="6"/>
        <v>1.221233328183492</v>
      </c>
      <c r="N18" s="6">
        <f t="shared" si="6"/>
        <v>1.0810999870300293</v>
      </c>
      <c r="O18" s="6">
        <f t="shared" si="6"/>
        <v>4.4033333659172058E-2</v>
      </c>
    </row>
    <row r="19" spans="1:16" x14ac:dyDescent="0.2">
      <c r="C19" s="3" t="s">
        <v>116</v>
      </c>
      <c r="D19" s="5">
        <f t="shared" ref="D19:O19" si="7">D18-D2</f>
        <v>0.46599999070167542</v>
      </c>
      <c r="E19" s="5">
        <f t="shared" si="7"/>
        <v>0.43866666158040368</v>
      </c>
      <c r="F19" s="5">
        <f t="shared" si="7"/>
        <v>0.69683334231376648</v>
      </c>
      <c r="G19" s="5">
        <f t="shared" si="7"/>
        <v>0.67840002973874414</v>
      </c>
      <c r="H19" s="5">
        <f t="shared" si="7"/>
        <v>0.76103335618972778</v>
      </c>
      <c r="I19" s="5">
        <f t="shared" si="7"/>
        <v>1.0758666892846425</v>
      </c>
      <c r="J19" s="5">
        <f t="shared" si="7"/>
        <v>1.0403999934593837</v>
      </c>
      <c r="K19" s="5">
        <f t="shared" si="7"/>
        <v>1.038966675599416</v>
      </c>
      <c r="L19" s="5">
        <f t="shared" si="7"/>
        <v>0.98590002954006195</v>
      </c>
      <c r="M19" s="5">
        <f t="shared" si="7"/>
        <v>1.028233324488004</v>
      </c>
      <c r="N19" s="5">
        <f t="shared" si="7"/>
        <v>0.98479998856782913</v>
      </c>
      <c r="O19" s="5">
        <f t="shared" si="7"/>
        <v>-1.1666677892208099E-3</v>
      </c>
    </row>
    <row r="20" spans="1:16" x14ac:dyDescent="0.2">
      <c r="C20" s="3" t="s">
        <v>115</v>
      </c>
      <c r="D20" s="4">
        <f t="shared" ref="D20:O20" si="8">STDEV(D15:D17)</f>
        <v>0.17462480216993689</v>
      </c>
      <c r="E20" s="4">
        <f t="shared" si="8"/>
        <v>0.1872102717490951</v>
      </c>
      <c r="F20" s="4">
        <f t="shared" si="8"/>
        <v>0.22649120330146574</v>
      </c>
      <c r="G20" s="4">
        <f t="shared" si="8"/>
        <v>0.12225204539563543</v>
      </c>
      <c r="H20" s="4">
        <f t="shared" si="8"/>
        <v>7.8923535026574329E-2</v>
      </c>
      <c r="I20" s="4">
        <f t="shared" si="8"/>
        <v>2.5230427507294706E-2</v>
      </c>
      <c r="J20" s="4">
        <f t="shared" si="8"/>
        <v>4.2151665126379759E-2</v>
      </c>
      <c r="K20" s="4">
        <f t="shared" si="8"/>
        <v>5.6102065361139299E-2</v>
      </c>
      <c r="L20" s="4">
        <f t="shared" si="8"/>
        <v>8.4783930355105147E-2</v>
      </c>
      <c r="M20" s="4">
        <f t="shared" si="8"/>
        <v>3.6726187768112886E-2</v>
      </c>
      <c r="N20" s="4">
        <f t="shared" si="8"/>
        <v>8.3117896154567092E-2</v>
      </c>
      <c r="O20" s="4">
        <f t="shared" si="8"/>
        <v>1.0692686909942292E-3</v>
      </c>
    </row>
    <row r="21" spans="1:16" x14ac:dyDescent="0.2">
      <c r="A21" s="3" t="s">
        <v>47</v>
      </c>
      <c r="B21" s="7" t="s">
        <v>125</v>
      </c>
      <c r="D21">
        <v>0.84869998693466187</v>
      </c>
      <c r="E21">
        <v>0.80739998817443848</v>
      </c>
      <c r="F21">
        <v>0.78460001945495605</v>
      </c>
      <c r="G21">
        <v>1.1736999750137329</v>
      </c>
      <c r="H21">
        <v>1.4026999473571777</v>
      </c>
      <c r="I21">
        <v>1.2214000225067139</v>
      </c>
      <c r="J21">
        <v>1.1367000341415405</v>
      </c>
      <c r="K21">
        <v>1.0296000242233276</v>
      </c>
      <c r="L21">
        <v>1.1914000511169434</v>
      </c>
      <c r="M21">
        <v>1.06659996509552</v>
      </c>
      <c r="N21">
        <v>0.93930000066757202</v>
      </c>
      <c r="O21">
        <v>4.5299999415874481E-2</v>
      </c>
    </row>
    <row r="22" spans="1:16" x14ac:dyDescent="0.2">
      <c r="D22">
        <v>1.0437999963760376</v>
      </c>
      <c r="E22">
        <v>0.69220000505447388</v>
      </c>
      <c r="F22">
        <v>0.77630001306533813</v>
      </c>
      <c r="G22">
        <v>0.87220001220703125</v>
      </c>
      <c r="H22">
        <v>1.3515000343322754</v>
      </c>
      <c r="I22">
        <v>1.3202999830245972</v>
      </c>
      <c r="J22">
        <v>1.2763999700546265</v>
      </c>
      <c r="K22">
        <v>1.0672999620437622</v>
      </c>
      <c r="L22">
        <v>1.194599986076355</v>
      </c>
      <c r="M22">
        <v>1.1295000314712524</v>
      </c>
      <c r="N22">
        <v>1.0374000072479248</v>
      </c>
      <c r="O22">
        <v>4.6000000089406967E-2</v>
      </c>
    </row>
    <row r="23" spans="1:16" x14ac:dyDescent="0.2">
      <c r="D23">
        <v>0.99430000782012939</v>
      </c>
      <c r="E23">
        <v>0.8093000054359436</v>
      </c>
      <c r="F23">
        <v>0.95709997415542603</v>
      </c>
      <c r="G23">
        <v>1.4239000082015991</v>
      </c>
      <c r="H23">
        <v>1.36080002784729</v>
      </c>
      <c r="I23">
        <v>1.367900013923645</v>
      </c>
      <c r="J23">
        <v>1.2948999404907227</v>
      </c>
      <c r="K23">
        <v>1.1985000371932983</v>
      </c>
      <c r="L23">
        <v>1.2359000444412231</v>
      </c>
      <c r="M23">
        <v>1.1698999404907227</v>
      </c>
      <c r="N23">
        <v>1.0506000518798828</v>
      </c>
      <c r="O23">
        <v>4.4300001114606857E-2</v>
      </c>
    </row>
    <row r="24" spans="1:16" x14ac:dyDescent="0.2">
      <c r="C24" s="3" t="s">
        <v>117</v>
      </c>
      <c r="D24" s="6">
        <f t="shared" ref="D24:O24" si="9">AVERAGE(D21:D23)</f>
        <v>0.96226666371027625</v>
      </c>
      <c r="E24" s="6">
        <f t="shared" si="9"/>
        <v>0.76963333288828528</v>
      </c>
      <c r="F24" s="6">
        <f t="shared" si="9"/>
        <v>0.83933333555857337</v>
      </c>
      <c r="G24" s="6">
        <f t="shared" si="9"/>
        <v>1.1565999984741211</v>
      </c>
      <c r="H24" s="6">
        <f t="shared" si="9"/>
        <v>1.3716666698455811</v>
      </c>
      <c r="I24" s="6">
        <f t="shared" si="9"/>
        <v>1.3032000064849854</v>
      </c>
      <c r="J24" s="6">
        <f t="shared" si="9"/>
        <v>1.2359999815622966</v>
      </c>
      <c r="K24" s="6">
        <f t="shared" si="9"/>
        <v>1.0984666744867961</v>
      </c>
      <c r="L24" s="6">
        <f t="shared" si="9"/>
        <v>1.2073000272115071</v>
      </c>
      <c r="M24" s="6">
        <f t="shared" si="9"/>
        <v>1.121999979019165</v>
      </c>
      <c r="N24" s="6">
        <f t="shared" si="9"/>
        <v>1.0091000199317932</v>
      </c>
      <c r="O24" s="6">
        <f t="shared" si="9"/>
        <v>4.5200000206629433E-2</v>
      </c>
    </row>
    <row r="25" spans="1:16" x14ac:dyDescent="0.2">
      <c r="C25" s="3" t="s">
        <v>116</v>
      </c>
      <c r="D25" s="5">
        <f t="shared" ref="D25:O25" si="10">D24-D2</f>
        <v>0.55976666013399756</v>
      </c>
      <c r="E25" s="5">
        <f t="shared" si="10"/>
        <v>0.39603332678476966</v>
      </c>
      <c r="F25" s="5">
        <f t="shared" si="10"/>
        <v>0.54203332463900245</v>
      </c>
      <c r="G25" s="5">
        <f t="shared" si="10"/>
        <v>0.92689999938011169</v>
      </c>
      <c r="H25" s="5">
        <f t="shared" si="10"/>
        <v>1.1026666760444641</v>
      </c>
      <c r="I25" s="5">
        <f t="shared" si="10"/>
        <v>1.054500013589859</v>
      </c>
      <c r="J25" s="5">
        <f t="shared" si="10"/>
        <v>1.0079999814430873</v>
      </c>
      <c r="K25" s="5">
        <f t="shared" si="10"/>
        <v>0.88326666752497363</v>
      </c>
      <c r="L25" s="5">
        <f t="shared" si="10"/>
        <v>1.0127000262339909</v>
      </c>
      <c r="M25" s="5">
        <f t="shared" si="10"/>
        <v>0.92899997532367706</v>
      </c>
      <c r="N25" s="5">
        <f t="shared" si="10"/>
        <v>0.91280002146959305</v>
      </c>
      <c r="O25" s="5">
        <f t="shared" si="10"/>
        <v>-1.2417634351336027E-9</v>
      </c>
    </row>
    <row r="26" spans="1:16" x14ac:dyDescent="0.2">
      <c r="C26" s="3" t="s">
        <v>115</v>
      </c>
      <c r="D26" s="4">
        <f t="shared" ref="D26:O26" si="11">STDEV(D21:D23)</f>
        <v>0.10141797065683883</v>
      </c>
      <c r="E26" s="4">
        <f t="shared" si="11"/>
        <v>6.7065957914298008E-2</v>
      </c>
      <c r="F26" s="4">
        <f t="shared" si="11"/>
        <v>0.1020732991595657</v>
      </c>
      <c r="G26" s="4">
        <f t="shared" si="11"/>
        <v>0.27624722314141548</v>
      </c>
      <c r="H26" s="4">
        <f t="shared" si="11"/>
        <v>2.7274909801476115E-2</v>
      </c>
      <c r="I26" s="4">
        <f t="shared" si="11"/>
        <v>7.4731979563849915E-2</v>
      </c>
      <c r="J26" s="4">
        <f t="shared" si="11"/>
        <v>8.6492322750969006E-2</v>
      </c>
      <c r="K26" s="4">
        <f t="shared" si="11"/>
        <v>8.8658482779112216E-2</v>
      </c>
      <c r="L26" s="4">
        <f t="shared" si="11"/>
        <v>2.481996444580762E-2</v>
      </c>
      <c r="M26" s="4">
        <f t="shared" si="11"/>
        <v>5.2056789367482259E-2</v>
      </c>
      <c r="N26" s="4">
        <f t="shared" si="11"/>
        <v>6.0807831005024821E-2</v>
      </c>
      <c r="O26" s="4">
        <f t="shared" si="11"/>
        <v>8.5439979515890686E-4</v>
      </c>
    </row>
    <row r="27" spans="1:16" x14ac:dyDescent="0.2">
      <c r="B27"/>
      <c r="D27"/>
      <c r="E27"/>
      <c r="F27"/>
      <c r="G27"/>
      <c r="H27"/>
      <c r="I27"/>
      <c r="J27"/>
      <c r="K27"/>
      <c r="L27"/>
      <c r="M27"/>
      <c r="N27"/>
      <c r="O27"/>
    </row>
    <row r="28" spans="1:16" x14ac:dyDescent="0.2">
      <c r="D28"/>
      <c r="E28"/>
      <c r="F28"/>
      <c r="G28"/>
      <c r="H28"/>
      <c r="I28"/>
      <c r="J28"/>
      <c r="K28"/>
      <c r="L28"/>
      <c r="M28"/>
      <c r="N28"/>
      <c r="O28"/>
    </row>
    <row r="29" spans="1:16" x14ac:dyDescent="0.2">
      <c r="D29"/>
      <c r="E29"/>
      <c r="F29"/>
      <c r="G29"/>
      <c r="H29"/>
      <c r="I29"/>
      <c r="J29"/>
      <c r="K29"/>
      <c r="L29"/>
      <c r="M29"/>
      <c r="N29"/>
      <c r="O29"/>
    </row>
    <row r="30" spans="1:16" x14ac:dyDescent="0.2">
      <c r="D30"/>
      <c r="E30"/>
      <c r="F30"/>
      <c r="G30"/>
      <c r="H30"/>
      <c r="I30"/>
      <c r="J30"/>
      <c r="K30"/>
      <c r="L30"/>
      <c r="M30"/>
      <c r="N30"/>
      <c r="O30"/>
      <c r="P30"/>
    </row>
    <row r="31" spans="1:16" x14ac:dyDescent="0.2">
      <c r="D31"/>
      <c r="E31"/>
      <c r="F31"/>
      <c r="G31"/>
      <c r="H31"/>
      <c r="I31"/>
      <c r="J31"/>
      <c r="K31"/>
      <c r="L31"/>
      <c r="M31"/>
      <c r="N31"/>
      <c r="O31"/>
      <c r="P31"/>
    </row>
    <row r="32" spans="1:16" x14ac:dyDescent="0.2">
      <c r="D32"/>
      <c r="E32"/>
      <c r="F32"/>
      <c r="G32"/>
      <c r="H32"/>
      <c r="I32"/>
      <c r="J32"/>
      <c r="K32"/>
      <c r="L32"/>
      <c r="M32"/>
      <c r="N32"/>
      <c r="O32"/>
      <c r="P32"/>
    </row>
    <row r="33" spans="4:16" x14ac:dyDescent="0.2">
      <c r="D33"/>
      <c r="E33"/>
      <c r="F33"/>
      <c r="G33"/>
      <c r="H33"/>
      <c r="I33"/>
      <c r="J33"/>
      <c r="K33"/>
      <c r="L33"/>
      <c r="M33"/>
      <c r="N33"/>
      <c r="O33"/>
      <c r="P33"/>
    </row>
  </sheetData>
  <pageMargins left="0.7" right="0.7" top="0.75" bottom="0.75" header="0.3" footer="0.3"/>
  <pageSetup paperSize="9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P33"/>
  <sheetViews>
    <sheetView tabSelected="1" workbookViewId="0">
      <selection activeCell="V23" sqref="V23"/>
    </sheetView>
  </sheetViews>
  <sheetFormatPr baseColWidth="10" defaultColWidth="8.83203125" defaultRowHeight="15" x14ac:dyDescent="0.2"/>
  <cols>
    <col min="1" max="1" width="8.83203125" style="3"/>
    <col min="2" max="2" width="24.33203125" style="3" bestFit="1" customWidth="1"/>
    <col min="3" max="3" width="8.83203125" style="3"/>
    <col min="4" max="4" width="9.83203125" style="3" bestFit="1" customWidth="1"/>
    <col min="5" max="16384" width="8.83203125" style="3"/>
  </cols>
  <sheetData>
    <row r="1" spans="1:15" x14ac:dyDescent="0.2">
      <c r="A1" s="3" t="s">
        <v>122</v>
      </c>
      <c r="D1" s="11">
        <v>200</v>
      </c>
      <c r="E1" s="11">
        <v>175</v>
      </c>
      <c r="F1" s="11">
        <v>150</v>
      </c>
      <c r="G1" s="11">
        <v>125</v>
      </c>
      <c r="H1" s="14">
        <v>100</v>
      </c>
      <c r="I1" s="13">
        <v>75</v>
      </c>
      <c r="J1" s="13">
        <v>62.5</v>
      </c>
      <c r="K1" s="14">
        <v>50</v>
      </c>
      <c r="L1" s="13">
        <v>37.5</v>
      </c>
      <c r="M1" s="12">
        <v>25</v>
      </c>
      <c r="N1" s="11">
        <v>0</v>
      </c>
      <c r="O1" s="3" t="s">
        <v>119</v>
      </c>
    </row>
    <row r="2" spans="1:15" x14ac:dyDescent="0.2">
      <c r="B2" s="3" t="s">
        <v>126</v>
      </c>
      <c r="D2" s="10">
        <v>0.67510002851486206</v>
      </c>
      <c r="E2" s="10">
        <v>0.56209999322891235</v>
      </c>
      <c r="F2" s="10">
        <v>0.46599999070167542</v>
      </c>
      <c r="G2" s="10">
        <v>0.4357999861240387</v>
      </c>
      <c r="H2" s="10">
        <v>0.40700000524520874</v>
      </c>
      <c r="I2" s="10">
        <v>0.33160001039505005</v>
      </c>
      <c r="J2" s="10">
        <v>0.28839999437332153</v>
      </c>
      <c r="K2" s="10">
        <v>0.2775999903678894</v>
      </c>
      <c r="L2" s="10">
        <v>0.25049999356269836</v>
      </c>
      <c r="M2" s="10">
        <v>0.20690000057220459</v>
      </c>
      <c r="N2" s="10">
        <v>0.10409999638795853</v>
      </c>
      <c r="O2" s="10">
        <v>4.6799998730421066E-2</v>
      </c>
    </row>
    <row r="3" spans="1:15" x14ac:dyDescent="0.2">
      <c r="A3" s="3" t="s">
        <v>40</v>
      </c>
      <c r="B3" s="9" t="s">
        <v>118</v>
      </c>
      <c r="D3">
        <v>1.0503000020980835</v>
      </c>
      <c r="E3">
        <v>1.3215999603271484</v>
      </c>
      <c r="F3">
        <v>0.98189997673034668</v>
      </c>
      <c r="G3">
        <v>1.1628999710083008</v>
      </c>
      <c r="H3">
        <v>1.2331000566482544</v>
      </c>
      <c r="I3">
        <v>0.97619998455047607</v>
      </c>
      <c r="J3">
        <v>0.84179997444152832</v>
      </c>
      <c r="K3">
        <v>0.70029997825622559</v>
      </c>
      <c r="L3">
        <v>0.57639998197555542</v>
      </c>
      <c r="M3">
        <v>0.55080002546310425</v>
      </c>
      <c r="N3">
        <v>1.1563999652862549</v>
      </c>
      <c r="O3">
        <v>4.4700000435113907E-2</v>
      </c>
    </row>
    <row r="4" spans="1:15" x14ac:dyDescent="0.2">
      <c r="D4">
        <v>1.4600000381469727</v>
      </c>
      <c r="E4">
        <v>1.336400032043457</v>
      </c>
      <c r="F4">
        <v>1.3975000381469727</v>
      </c>
      <c r="G4">
        <v>1.1725000143051147</v>
      </c>
      <c r="H4">
        <v>1.2655999660491943</v>
      </c>
      <c r="I4">
        <v>1.0911999940872192</v>
      </c>
      <c r="J4">
        <v>1.1509000062942505</v>
      </c>
      <c r="K4">
        <v>0.90509998798370361</v>
      </c>
      <c r="L4">
        <v>0.81599998474121094</v>
      </c>
      <c r="M4">
        <v>0.65200001001358032</v>
      </c>
      <c r="N4">
        <v>1.173799991607666</v>
      </c>
      <c r="O4">
        <v>4.5099999755620956E-2</v>
      </c>
    </row>
    <row r="5" spans="1:15" x14ac:dyDescent="0.2">
      <c r="D5">
        <v>1.6464999914169312</v>
      </c>
      <c r="E5">
        <v>1.3825000524520874</v>
      </c>
      <c r="F5">
        <v>1.3982000350952148</v>
      </c>
      <c r="G5">
        <v>1.1525000333786011</v>
      </c>
      <c r="H5">
        <v>1.1543999910354614</v>
      </c>
      <c r="I5">
        <v>0.89829999208450317</v>
      </c>
      <c r="J5">
        <v>1.1935000419616699</v>
      </c>
      <c r="K5">
        <v>0.96619999408721924</v>
      </c>
      <c r="L5">
        <v>0.9341999888420105</v>
      </c>
      <c r="M5">
        <v>0.66579997539520264</v>
      </c>
      <c r="N5">
        <v>1.2171000242233276</v>
      </c>
      <c r="O5">
        <v>4.5299999415874481E-2</v>
      </c>
    </row>
    <row r="6" spans="1:15" x14ac:dyDescent="0.2">
      <c r="C6" s="3" t="s">
        <v>117</v>
      </c>
      <c r="D6" s="6">
        <f t="shared" ref="D6:O6" si="0">AVERAGE(D3:D5)</f>
        <v>1.3856000105539958</v>
      </c>
      <c r="E6" s="6">
        <f t="shared" si="0"/>
        <v>1.346833348274231</v>
      </c>
      <c r="F6" s="6">
        <f t="shared" si="0"/>
        <v>1.2592000166575115</v>
      </c>
      <c r="G6" s="6">
        <f t="shared" si="0"/>
        <v>1.1626333395640056</v>
      </c>
      <c r="H6" s="6">
        <f t="shared" si="0"/>
        <v>1.2177000045776367</v>
      </c>
      <c r="I6" s="6">
        <f t="shared" si="0"/>
        <v>0.98856665690739953</v>
      </c>
      <c r="J6" s="6">
        <f t="shared" si="0"/>
        <v>1.0620666742324829</v>
      </c>
      <c r="K6" s="6">
        <f t="shared" si="0"/>
        <v>0.85719998677571618</v>
      </c>
      <c r="L6" s="6">
        <f t="shared" si="0"/>
        <v>0.77553331851959229</v>
      </c>
      <c r="M6" s="6">
        <f t="shared" si="0"/>
        <v>0.62286667029062903</v>
      </c>
      <c r="N6" s="6">
        <f t="shared" si="0"/>
        <v>1.1824333270390828</v>
      </c>
      <c r="O6" s="6">
        <f t="shared" si="0"/>
        <v>4.5033333202203117E-2</v>
      </c>
    </row>
    <row r="7" spans="1:15" x14ac:dyDescent="0.2">
      <c r="C7" s="3" t="s">
        <v>116</v>
      </c>
      <c r="D7" s="5">
        <f t="shared" ref="D7:O7" si="1">D6-D2</f>
        <v>0.71049998203913378</v>
      </c>
      <c r="E7" s="5">
        <f t="shared" si="1"/>
        <v>0.7847333550453186</v>
      </c>
      <c r="F7" s="5">
        <f t="shared" si="1"/>
        <v>0.79320002595583605</v>
      </c>
      <c r="G7" s="5">
        <f t="shared" si="1"/>
        <v>0.72683335343996691</v>
      </c>
      <c r="H7" s="5">
        <f t="shared" si="1"/>
        <v>0.81069999933242798</v>
      </c>
      <c r="I7" s="5">
        <f t="shared" si="1"/>
        <v>0.65696664651234948</v>
      </c>
      <c r="J7" s="5">
        <f t="shared" si="1"/>
        <v>0.77366667985916138</v>
      </c>
      <c r="K7" s="5">
        <f t="shared" si="1"/>
        <v>0.57959999640782678</v>
      </c>
      <c r="L7" s="5">
        <f t="shared" si="1"/>
        <v>0.52503332495689392</v>
      </c>
      <c r="M7" s="5">
        <f t="shared" si="1"/>
        <v>0.41596666971842444</v>
      </c>
      <c r="N7" s="5">
        <f t="shared" si="1"/>
        <v>1.0783333306511242</v>
      </c>
      <c r="O7" s="5">
        <f t="shared" si="1"/>
        <v>-1.7666655282179491E-3</v>
      </c>
    </row>
    <row r="8" spans="1:15" x14ac:dyDescent="0.2">
      <c r="C8" s="3" t="s">
        <v>115</v>
      </c>
      <c r="D8" s="4">
        <f t="shared" ref="D8:O8" si="2">STDEV(D3:D5)</f>
        <v>0.30498381907131639</v>
      </c>
      <c r="E8" s="4">
        <f t="shared" si="2"/>
        <v>3.1762334153601045E-2</v>
      </c>
      <c r="F8" s="4">
        <f t="shared" si="2"/>
        <v>0.24014913409512306</v>
      </c>
      <c r="G8" s="4">
        <f t="shared" si="2"/>
        <v>1.0002656072791011E-2</v>
      </c>
      <c r="H8" s="4">
        <f t="shared" si="2"/>
        <v>5.7177179132911128E-2</v>
      </c>
      <c r="I8" s="4">
        <f t="shared" si="2"/>
        <v>9.7042792787767521E-2</v>
      </c>
      <c r="J8" s="4">
        <f t="shared" si="2"/>
        <v>0.19194206166787736</v>
      </c>
      <c r="K8" s="4">
        <f t="shared" si="2"/>
        <v>0.13927136170629084</v>
      </c>
      <c r="L8" s="4">
        <f t="shared" si="2"/>
        <v>0.18230023185593525</v>
      </c>
      <c r="M8" s="4">
        <f t="shared" si="2"/>
        <v>6.2791804669526344E-2</v>
      </c>
      <c r="N8" s="4">
        <f t="shared" si="2"/>
        <v>3.1257401511394771E-2</v>
      </c>
      <c r="O8" s="4">
        <f t="shared" si="2"/>
        <v>3.0550452735907607E-4</v>
      </c>
    </row>
    <row r="9" spans="1:15" x14ac:dyDescent="0.2">
      <c r="A9" s="3" t="s">
        <v>41</v>
      </c>
      <c r="B9" s="8" t="s">
        <v>123</v>
      </c>
      <c r="D9">
        <v>1.4555000066757202</v>
      </c>
      <c r="E9">
        <v>1.2818000316619873</v>
      </c>
      <c r="F9">
        <v>1.1433999538421631</v>
      </c>
      <c r="G9">
        <v>1.2342000007629395</v>
      </c>
      <c r="H9">
        <v>1.375</v>
      </c>
      <c r="I9">
        <v>1.1130000352859497</v>
      </c>
      <c r="J9">
        <v>1.2070000171661377</v>
      </c>
      <c r="K9">
        <v>1.062000036239624</v>
      </c>
      <c r="L9">
        <v>1.0774999856948853</v>
      </c>
      <c r="M9">
        <v>0.98449999094009399</v>
      </c>
      <c r="N9">
        <v>1.0542000532150269</v>
      </c>
      <c r="O9">
        <v>4.4500000774860382E-2</v>
      </c>
    </row>
    <row r="10" spans="1:15" x14ac:dyDescent="0.2">
      <c r="D10">
        <v>1.5383000373840332</v>
      </c>
      <c r="E10">
        <v>1.5118000507354736</v>
      </c>
      <c r="F10">
        <v>1.3284000158309937</v>
      </c>
      <c r="G10">
        <v>1.221500039100647</v>
      </c>
      <c r="H10">
        <v>1.3868000507354736</v>
      </c>
      <c r="I10">
        <v>1.3897000551223755</v>
      </c>
      <c r="J10">
        <v>0.97560000419616699</v>
      </c>
      <c r="K10">
        <v>1.136199951171875</v>
      </c>
      <c r="L10">
        <v>1.1324000358581543</v>
      </c>
      <c r="M10">
        <v>0.90859997272491455</v>
      </c>
      <c r="N10">
        <v>1.1461000442504883</v>
      </c>
      <c r="O10">
        <v>4.6000000089406967E-2</v>
      </c>
    </row>
    <row r="11" spans="1:15" x14ac:dyDescent="0.2">
      <c r="D11">
        <v>1.4443000555038452</v>
      </c>
      <c r="E11">
        <v>1.5075000524520874</v>
      </c>
      <c r="F11">
        <v>1.3588000535964966</v>
      </c>
      <c r="G11">
        <v>1.2146999835968018</v>
      </c>
      <c r="H11">
        <v>1.354200005531311</v>
      </c>
      <c r="I11">
        <v>1.2243000268936157</v>
      </c>
      <c r="J11">
        <v>1.1813000440597534</v>
      </c>
      <c r="K11">
        <v>1.2263000011444092</v>
      </c>
      <c r="L11">
        <v>1.0120999813079834</v>
      </c>
      <c r="M11">
        <v>1.214900016784668</v>
      </c>
      <c r="N11">
        <v>1.2056000232696533</v>
      </c>
      <c r="O11">
        <v>4.6300001442432404E-2</v>
      </c>
    </row>
    <row r="12" spans="1:15" x14ac:dyDescent="0.2">
      <c r="C12" s="3" t="s">
        <v>117</v>
      </c>
      <c r="D12" s="6">
        <f t="shared" ref="D12:O12" si="3">AVERAGE(D9:D11)</f>
        <v>1.479366699854533</v>
      </c>
      <c r="E12" s="6">
        <f t="shared" si="3"/>
        <v>1.4337000449498494</v>
      </c>
      <c r="F12" s="6">
        <f t="shared" si="3"/>
        <v>1.2768666744232178</v>
      </c>
      <c r="G12" s="6">
        <f t="shared" si="3"/>
        <v>1.2234666744867961</v>
      </c>
      <c r="H12" s="6">
        <f t="shared" si="3"/>
        <v>1.372000018755595</v>
      </c>
      <c r="I12" s="6">
        <f t="shared" si="3"/>
        <v>1.2423333724339802</v>
      </c>
      <c r="J12" s="6">
        <f t="shared" si="3"/>
        <v>1.1213000218073528</v>
      </c>
      <c r="K12" s="6">
        <f t="shared" si="3"/>
        <v>1.1414999961853027</v>
      </c>
      <c r="L12" s="6">
        <f t="shared" si="3"/>
        <v>1.0740000009536743</v>
      </c>
      <c r="M12" s="6">
        <f t="shared" si="3"/>
        <v>1.0359999934832256</v>
      </c>
      <c r="N12" s="6">
        <f t="shared" si="3"/>
        <v>1.1353000402450562</v>
      </c>
      <c r="O12" s="6">
        <f t="shared" si="3"/>
        <v>4.5600000768899918E-2</v>
      </c>
    </row>
    <row r="13" spans="1:15" x14ac:dyDescent="0.2">
      <c r="C13" s="3" t="s">
        <v>116</v>
      </c>
      <c r="D13" s="5">
        <f t="shared" ref="D13:O13" si="4">D12-D2</f>
        <v>0.80426667133967089</v>
      </c>
      <c r="E13" s="5">
        <f t="shared" si="4"/>
        <v>0.87160005172093702</v>
      </c>
      <c r="F13" s="5">
        <f t="shared" si="4"/>
        <v>0.81086668372154236</v>
      </c>
      <c r="G13" s="5">
        <f t="shared" si="4"/>
        <v>0.78766668836275744</v>
      </c>
      <c r="H13" s="5">
        <f t="shared" si="4"/>
        <v>0.96500001351038622</v>
      </c>
      <c r="I13" s="5">
        <f t="shared" si="4"/>
        <v>0.91073336203893018</v>
      </c>
      <c r="J13" s="5">
        <f t="shared" si="4"/>
        <v>0.83290002743403124</v>
      </c>
      <c r="K13" s="5">
        <f t="shared" si="4"/>
        <v>0.86390000581741333</v>
      </c>
      <c r="L13" s="5">
        <f t="shared" si="4"/>
        <v>0.82350000739097595</v>
      </c>
      <c r="M13" s="5">
        <f t="shared" si="4"/>
        <v>0.82909999291102099</v>
      </c>
      <c r="N13" s="5">
        <f t="shared" si="4"/>
        <v>1.0312000438570976</v>
      </c>
      <c r="O13" s="5">
        <f t="shared" si="4"/>
        <v>-1.1999979615211487E-3</v>
      </c>
    </row>
    <row r="14" spans="1:15" x14ac:dyDescent="0.2">
      <c r="C14" s="3" t="s">
        <v>115</v>
      </c>
      <c r="D14" s="4">
        <f t="shared" ref="D14:O14" si="5">STDEV(D9:D11)</f>
        <v>5.1344069091157983E-2</v>
      </c>
      <c r="E14" s="4">
        <f t="shared" si="5"/>
        <v>0.13156683861805299</v>
      </c>
      <c r="F14" s="4">
        <f t="shared" si="5"/>
        <v>0.11658072182411634</v>
      </c>
      <c r="G14" s="4">
        <f t="shared" si="5"/>
        <v>9.8976466105057791E-3</v>
      </c>
      <c r="H14" s="4">
        <f t="shared" si="5"/>
        <v>1.6505776335224223E-2</v>
      </c>
      <c r="I14" s="4">
        <f t="shared" si="5"/>
        <v>0.13922868385466855</v>
      </c>
      <c r="J14" s="4">
        <f t="shared" si="5"/>
        <v>0.12683254118459539</v>
      </c>
      <c r="K14" s="4">
        <f t="shared" si="5"/>
        <v>8.2278110544583352E-2</v>
      </c>
      <c r="L14" s="4">
        <f t="shared" si="5"/>
        <v>6.0226349724062274E-2</v>
      </c>
      <c r="M14" s="4">
        <f t="shared" si="5"/>
        <v>0.15951212162155126</v>
      </c>
      <c r="N14" s="4">
        <f t="shared" si="5"/>
        <v>7.6275604212772116E-2</v>
      </c>
      <c r="O14" s="4">
        <f t="shared" si="5"/>
        <v>9.6436517622709023E-4</v>
      </c>
    </row>
    <row r="15" spans="1:15" x14ac:dyDescent="0.2">
      <c r="A15" s="3" t="s">
        <v>42</v>
      </c>
      <c r="B15" s="8" t="s">
        <v>124</v>
      </c>
      <c r="D15">
        <v>1.7654000520706177</v>
      </c>
      <c r="E15">
        <v>1.5839999914169312</v>
      </c>
      <c r="F15">
        <v>1.5674999952316284</v>
      </c>
      <c r="G15">
        <v>1.5482000112533569</v>
      </c>
      <c r="H15">
        <v>1.5192999839782715</v>
      </c>
      <c r="I15">
        <v>1.4336999654769897</v>
      </c>
      <c r="J15">
        <v>1.406000018119812</v>
      </c>
      <c r="K15">
        <v>1.3343000411987305</v>
      </c>
      <c r="L15">
        <v>1.2279000282287598</v>
      </c>
      <c r="M15">
        <v>1.2194000482559204</v>
      </c>
      <c r="N15">
        <v>1.1253999471664429</v>
      </c>
      <c r="O15">
        <v>4.5699998736381531E-2</v>
      </c>
    </row>
    <row r="16" spans="1:15" x14ac:dyDescent="0.2">
      <c r="D16">
        <v>1.81659996509552</v>
      </c>
      <c r="E16">
        <v>1.5433000326156616</v>
      </c>
      <c r="F16">
        <v>1.5736000537872314</v>
      </c>
      <c r="G16">
        <v>1.5360000133514404</v>
      </c>
      <c r="H16">
        <v>1.5283000469207764</v>
      </c>
      <c r="I16">
        <v>1.4515000581741333</v>
      </c>
      <c r="J16">
        <v>1.3137999773025513</v>
      </c>
      <c r="K16">
        <v>1.2376999855041504</v>
      </c>
      <c r="L16">
        <v>1.2999999523162842</v>
      </c>
      <c r="M16">
        <v>1.0369000434875488</v>
      </c>
      <c r="N16">
        <v>1.0195000171661377</v>
      </c>
      <c r="O16">
        <v>4.6100001782178879E-2</v>
      </c>
    </row>
    <row r="17" spans="1:16" x14ac:dyDescent="0.2">
      <c r="D17">
        <v>1.6921999454498291</v>
      </c>
      <c r="E17">
        <v>1.4680999517440796</v>
      </c>
      <c r="F17">
        <v>1.6062999963760376</v>
      </c>
      <c r="G17">
        <v>1.5151000022888184</v>
      </c>
      <c r="H17">
        <v>1.5204999446868896</v>
      </c>
      <c r="I17">
        <v>1.2252000570297241</v>
      </c>
      <c r="J17">
        <v>1.2957999706268311</v>
      </c>
      <c r="K17">
        <v>1.2824000120162964</v>
      </c>
      <c r="L17">
        <v>1.1466000080108643</v>
      </c>
      <c r="M17">
        <v>0.99370002746582031</v>
      </c>
      <c r="N17">
        <v>1.1385999917984009</v>
      </c>
      <c r="O17">
        <v>4.3200001120567322E-2</v>
      </c>
    </row>
    <row r="18" spans="1:16" x14ac:dyDescent="0.2">
      <c r="C18" s="3" t="s">
        <v>117</v>
      </c>
      <c r="D18" s="6">
        <f t="shared" ref="D18:O18" si="6">AVERAGE(D15:D17)</f>
        <v>1.7580666542053223</v>
      </c>
      <c r="E18" s="6">
        <f t="shared" si="6"/>
        <v>1.5317999919255574</v>
      </c>
      <c r="F18" s="6">
        <f t="shared" si="6"/>
        <v>1.5824666817982991</v>
      </c>
      <c r="G18" s="6">
        <f t="shared" si="6"/>
        <v>1.5331000089645386</v>
      </c>
      <c r="H18" s="6">
        <f t="shared" si="6"/>
        <v>1.5226999918619792</v>
      </c>
      <c r="I18" s="6">
        <f t="shared" si="6"/>
        <v>1.370133360226949</v>
      </c>
      <c r="J18" s="6">
        <f t="shared" si="6"/>
        <v>1.3385333220163982</v>
      </c>
      <c r="K18" s="6">
        <f t="shared" si="6"/>
        <v>1.2848000129063923</v>
      </c>
      <c r="L18" s="6">
        <f t="shared" si="6"/>
        <v>1.224833329518636</v>
      </c>
      <c r="M18" s="6">
        <f t="shared" si="6"/>
        <v>1.0833333730697632</v>
      </c>
      <c r="N18" s="6">
        <f t="shared" si="6"/>
        <v>1.0944999853769939</v>
      </c>
      <c r="O18" s="6">
        <f t="shared" si="6"/>
        <v>4.5000000546375908E-2</v>
      </c>
    </row>
    <row r="19" spans="1:16" x14ac:dyDescent="0.2">
      <c r="C19" s="3" t="s">
        <v>116</v>
      </c>
      <c r="D19" s="5">
        <f t="shared" ref="D19:O19" si="7">D18-D2</f>
        <v>1.0829666256904602</v>
      </c>
      <c r="E19" s="5">
        <f t="shared" si="7"/>
        <v>0.96969999869664503</v>
      </c>
      <c r="F19" s="5">
        <f t="shared" si="7"/>
        <v>1.1164666910966237</v>
      </c>
      <c r="G19" s="5">
        <f t="shared" si="7"/>
        <v>1.0973000228404999</v>
      </c>
      <c r="H19" s="5">
        <f t="shared" si="7"/>
        <v>1.1156999866167705</v>
      </c>
      <c r="I19" s="5">
        <f t="shared" si="7"/>
        <v>1.0385333498318989</v>
      </c>
      <c r="J19" s="5">
        <f t="shared" si="7"/>
        <v>1.0501333276430767</v>
      </c>
      <c r="K19" s="5">
        <f t="shared" si="7"/>
        <v>1.0072000225385029</v>
      </c>
      <c r="L19" s="5">
        <f t="shared" si="7"/>
        <v>0.97433333595593763</v>
      </c>
      <c r="M19" s="5">
        <f t="shared" si="7"/>
        <v>0.87643337249755859</v>
      </c>
      <c r="N19" s="5">
        <f t="shared" si="7"/>
        <v>0.99039998898903536</v>
      </c>
      <c r="O19" s="5">
        <f t="shared" si="7"/>
        <v>-1.7999981840451582E-3</v>
      </c>
    </row>
    <row r="20" spans="1:16" x14ac:dyDescent="0.2">
      <c r="C20" s="3" t="s">
        <v>115</v>
      </c>
      <c r="D20" s="4">
        <f t="shared" ref="D20:O20" si="8">STDEV(D15:D17)</f>
        <v>6.25233977415664E-2</v>
      </c>
      <c r="E20" s="4">
        <f t="shared" si="8"/>
        <v>5.8799600346836373E-2</v>
      </c>
      <c r="F20" s="4">
        <f t="shared" si="8"/>
        <v>2.0864391709717451E-2</v>
      </c>
      <c r="G20" s="4">
        <f t="shared" si="8"/>
        <v>1.6739479306303737E-2</v>
      </c>
      <c r="H20" s="4">
        <f t="shared" si="8"/>
        <v>4.8867615986179381E-3</v>
      </c>
      <c r="I20" s="4">
        <f t="shared" si="8"/>
        <v>0.12583106773269778</v>
      </c>
      <c r="J20" s="4">
        <f t="shared" si="8"/>
        <v>5.9116971948961462E-2</v>
      </c>
      <c r="K20" s="4">
        <f t="shared" si="8"/>
        <v>4.834472766758894E-2</v>
      </c>
      <c r="L20" s="4">
        <f t="shared" si="8"/>
        <v>7.6745939364636667E-2</v>
      </c>
      <c r="M20" s="4">
        <f t="shared" si="8"/>
        <v>0.11980052344723212</v>
      </c>
      <c r="N20" s="4">
        <f t="shared" si="8"/>
        <v>6.5286344041411079E-2</v>
      </c>
      <c r="O20" s="4">
        <f t="shared" si="8"/>
        <v>1.5716230651289212E-3</v>
      </c>
    </row>
    <row r="21" spans="1:16" x14ac:dyDescent="0.2">
      <c r="A21" s="3" t="s">
        <v>47</v>
      </c>
      <c r="B21" s="7" t="s">
        <v>125</v>
      </c>
      <c r="D21">
        <v>1.7683999538421631</v>
      </c>
      <c r="E21">
        <v>1.5765000581741333</v>
      </c>
      <c r="F21">
        <v>1.5852999687194824</v>
      </c>
      <c r="G21">
        <v>1.5528000593185425</v>
      </c>
      <c r="H21">
        <v>1.4904999732971191</v>
      </c>
      <c r="I21">
        <v>1.4095000028610229</v>
      </c>
      <c r="J21">
        <v>1.4221999645233154</v>
      </c>
      <c r="K21">
        <v>1.2809000015258789</v>
      </c>
      <c r="L21">
        <v>1.3226000070571899</v>
      </c>
      <c r="M21">
        <v>1.2194000482559204</v>
      </c>
      <c r="N21">
        <v>1.0671000480651855</v>
      </c>
      <c r="O21">
        <v>4.4199999421834946E-2</v>
      </c>
    </row>
    <row r="22" spans="1:16" x14ac:dyDescent="0.2">
      <c r="D22">
        <v>1.7311999797821045</v>
      </c>
      <c r="E22">
        <v>1.6035000085830688</v>
      </c>
      <c r="F22">
        <v>1.5592000484466553</v>
      </c>
      <c r="G22">
        <v>1.5019999742507935</v>
      </c>
      <c r="H22">
        <v>1.5291999578475952</v>
      </c>
      <c r="I22">
        <v>1.4033000469207764</v>
      </c>
      <c r="J22">
        <v>1.3753999471664429</v>
      </c>
      <c r="K22">
        <v>1.2918000221252441</v>
      </c>
      <c r="L22">
        <v>1.3173999786376953</v>
      </c>
      <c r="M22">
        <v>1.0422999858856201</v>
      </c>
      <c r="N22">
        <v>1.0763000249862671</v>
      </c>
      <c r="O22">
        <v>4.5499999076128006E-2</v>
      </c>
    </row>
    <row r="23" spans="1:16" x14ac:dyDescent="0.2">
      <c r="D23">
        <v>1.6983000040054321</v>
      </c>
      <c r="E23">
        <v>1.4501999616622925</v>
      </c>
      <c r="F23">
        <v>1.5188000202178955</v>
      </c>
      <c r="G23">
        <v>1.4189000129699707</v>
      </c>
      <c r="H23">
        <v>1.5033999681472778</v>
      </c>
      <c r="I23">
        <v>1.4600000381469727</v>
      </c>
      <c r="J23">
        <v>1.306399941444397</v>
      </c>
      <c r="K23">
        <v>1.1779999732971191</v>
      </c>
      <c r="L23">
        <v>1.2668000459671021</v>
      </c>
      <c r="M23">
        <v>1.1125999689102173</v>
      </c>
      <c r="N23">
        <v>1.0178999900817871</v>
      </c>
      <c r="O23">
        <v>4.5600000768899918E-2</v>
      </c>
    </row>
    <row r="24" spans="1:16" x14ac:dyDescent="0.2">
      <c r="C24" s="3" t="s">
        <v>117</v>
      </c>
      <c r="D24" s="6">
        <f t="shared" ref="D24:O24" si="9">AVERAGE(D21:D23)</f>
        <v>1.7326333125432332</v>
      </c>
      <c r="E24" s="6">
        <f t="shared" si="9"/>
        <v>1.5434000094731648</v>
      </c>
      <c r="F24" s="6">
        <f t="shared" si="9"/>
        <v>1.5544333457946777</v>
      </c>
      <c r="G24" s="6">
        <f t="shared" si="9"/>
        <v>1.4912333488464355</v>
      </c>
      <c r="H24" s="6">
        <f t="shared" si="9"/>
        <v>1.5076999664306641</v>
      </c>
      <c r="I24" s="6">
        <f t="shared" si="9"/>
        <v>1.4242666959762573</v>
      </c>
      <c r="J24" s="6">
        <f t="shared" si="9"/>
        <v>1.3679999510447185</v>
      </c>
      <c r="K24" s="6">
        <f t="shared" si="9"/>
        <v>1.2502333323160808</v>
      </c>
      <c r="L24" s="6">
        <f t="shared" si="9"/>
        <v>1.3022666772206624</v>
      </c>
      <c r="M24" s="6">
        <f t="shared" si="9"/>
        <v>1.1247666676839192</v>
      </c>
      <c r="N24" s="6">
        <f t="shared" si="9"/>
        <v>1.0537666877110798</v>
      </c>
      <c r="O24" s="6">
        <f t="shared" si="9"/>
        <v>4.5099999755620956E-2</v>
      </c>
    </row>
    <row r="25" spans="1:16" x14ac:dyDescent="0.2">
      <c r="C25" s="3" t="s">
        <v>116</v>
      </c>
      <c r="D25" s="5">
        <f t="shared" ref="D25:O25" si="10">D24-D2</f>
        <v>1.0575332840283711</v>
      </c>
      <c r="E25" s="5">
        <f t="shared" si="10"/>
        <v>0.98130001624425245</v>
      </c>
      <c r="F25" s="5">
        <f t="shared" si="10"/>
        <v>1.0884333550930023</v>
      </c>
      <c r="G25" s="5">
        <f t="shared" si="10"/>
        <v>1.0554333627223969</v>
      </c>
      <c r="H25" s="5">
        <f t="shared" si="10"/>
        <v>1.1006999611854553</v>
      </c>
      <c r="I25" s="5">
        <f t="shared" si="10"/>
        <v>1.0926666855812073</v>
      </c>
      <c r="J25" s="5">
        <f t="shared" si="10"/>
        <v>1.079599956671397</v>
      </c>
      <c r="K25" s="5">
        <f t="shared" si="10"/>
        <v>0.9726333419481914</v>
      </c>
      <c r="L25" s="5">
        <f t="shared" si="10"/>
        <v>1.051766683657964</v>
      </c>
      <c r="M25" s="5">
        <f t="shared" si="10"/>
        <v>0.91786666711171461</v>
      </c>
      <c r="N25" s="5">
        <f t="shared" si="10"/>
        <v>0.94966669132312131</v>
      </c>
      <c r="O25" s="5">
        <f t="shared" si="10"/>
        <v>-1.6999989748001099E-3</v>
      </c>
    </row>
    <row r="26" spans="1:16" x14ac:dyDescent="0.2">
      <c r="C26" s="3" t="s">
        <v>115</v>
      </c>
      <c r="D26" s="4">
        <f t="shared" ref="D26:O26" si="11">STDEV(D21:D23)</f>
        <v>3.5071948532711193E-2</v>
      </c>
      <c r="E26" s="4">
        <f t="shared" si="11"/>
        <v>8.1834809308037867E-2</v>
      </c>
      <c r="F26" s="4">
        <f t="shared" si="11"/>
        <v>3.3505251503424135E-2</v>
      </c>
      <c r="G26" s="4">
        <f t="shared" si="11"/>
        <v>6.7596196416556911E-2</v>
      </c>
      <c r="H26" s="4">
        <f t="shared" si="11"/>
        <v>1.9705067621797575E-2</v>
      </c>
      <c r="I26" s="4">
        <f t="shared" si="11"/>
        <v>3.1100862856716961E-2</v>
      </c>
      <c r="J26" s="4">
        <f t="shared" si="11"/>
        <v>5.8253594680677555E-2</v>
      </c>
      <c r="K26" s="4">
        <f t="shared" si="11"/>
        <v>6.2792883582761957E-2</v>
      </c>
      <c r="L26" s="4">
        <f t="shared" si="11"/>
        <v>3.0824852363764983E-2</v>
      </c>
      <c r="M26" s="4">
        <f t="shared" si="11"/>
        <v>8.9174713019883403E-2</v>
      </c>
      <c r="N26" s="4">
        <f t="shared" si="11"/>
        <v>3.1400237148156172E-2</v>
      </c>
      <c r="O26" s="4">
        <f t="shared" si="11"/>
        <v>7.8102531024961666E-4</v>
      </c>
    </row>
    <row r="27" spans="1:16" x14ac:dyDescent="0.2">
      <c r="B27"/>
      <c r="D27"/>
      <c r="E27"/>
      <c r="F27"/>
      <c r="G27"/>
      <c r="H27"/>
      <c r="I27"/>
      <c r="J27"/>
      <c r="K27"/>
      <c r="L27"/>
      <c r="M27"/>
      <c r="N27"/>
      <c r="O27"/>
    </row>
    <row r="28" spans="1:16" x14ac:dyDescent="0.2">
      <c r="D28"/>
      <c r="E28"/>
      <c r="F28"/>
      <c r="G28"/>
      <c r="H28"/>
      <c r="I28"/>
      <c r="J28"/>
      <c r="K28"/>
      <c r="L28"/>
      <c r="M28"/>
      <c r="N28"/>
      <c r="O28"/>
    </row>
    <row r="29" spans="1:16" x14ac:dyDescent="0.2">
      <c r="D29"/>
      <c r="E29"/>
      <c r="F29"/>
      <c r="G29"/>
      <c r="H29"/>
      <c r="I29"/>
      <c r="J29"/>
      <c r="K29"/>
      <c r="L29"/>
      <c r="M29"/>
      <c r="N29"/>
      <c r="O29"/>
    </row>
    <row r="30" spans="1:16" x14ac:dyDescent="0.2">
      <c r="D30"/>
      <c r="E30"/>
      <c r="F30"/>
      <c r="G30"/>
      <c r="H30"/>
      <c r="I30"/>
      <c r="J30"/>
      <c r="K30"/>
      <c r="L30"/>
      <c r="M30"/>
      <c r="N30"/>
      <c r="O30"/>
      <c r="P30"/>
    </row>
    <row r="31" spans="1:16" x14ac:dyDescent="0.2">
      <c r="D31"/>
      <c r="E31"/>
      <c r="F31"/>
      <c r="G31"/>
      <c r="H31"/>
      <c r="I31"/>
      <c r="J31"/>
      <c r="K31"/>
      <c r="L31"/>
      <c r="M31"/>
      <c r="N31"/>
      <c r="O31"/>
      <c r="P31"/>
    </row>
    <row r="32" spans="1:16" x14ac:dyDescent="0.2">
      <c r="D32"/>
      <c r="E32"/>
      <c r="F32"/>
      <c r="G32"/>
      <c r="H32"/>
      <c r="I32"/>
      <c r="J32"/>
      <c r="K32"/>
      <c r="L32"/>
      <c r="M32"/>
      <c r="N32"/>
      <c r="O32"/>
      <c r="P32"/>
    </row>
    <row r="33" spans="4:16" x14ac:dyDescent="0.2">
      <c r="D33"/>
      <c r="E33"/>
      <c r="F33"/>
      <c r="G33"/>
      <c r="H33"/>
      <c r="I33"/>
      <c r="J33"/>
      <c r="K33"/>
      <c r="L33"/>
      <c r="M33"/>
      <c r="N33"/>
      <c r="O33"/>
      <c r="P33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36"/>
  <sheetViews>
    <sheetView topLeftCell="A10" workbookViewId="0">
      <selection activeCell="B31" sqref="B31:M31"/>
    </sheetView>
  </sheetViews>
  <sheetFormatPr baseColWidth="10" defaultColWidth="8.83203125" defaultRowHeight="15" x14ac:dyDescent="0.2"/>
  <sheetData>
    <row r="1" spans="1:9" x14ac:dyDescent="0.2">
      <c r="A1" t="s">
        <v>0</v>
      </c>
      <c r="E1" t="s">
        <v>1</v>
      </c>
    </row>
    <row r="2" spans="1:9" x14ac:dyDescent="0.2">
      <c r="A2" t="s">
        <v>2</v>
      </c>
      <c r="E2" t="s">
        <v>3</v>
      </c>
      <c r="I2" t="s">
        <v>4</v>
      </c>
    </row>
    <row r="3" spans="1:9" x14ac:dyDescent="0.2">
      <c r="A3" t="s">
        <v>5</v>
      </c>
      <c r="E3" t="s">
        <v>6</v>
      </c>
    </row>
    <row r="5" spans="1:9" x14ac:dyDescent="0.2">
      <c r="A5" t="s">
        <v>7</v>
      </c>
      <c r="B5" t="s">
        <v>8</v>
      </c>
    </row>
    <row r="6" spans="1:9" x14ac:dyDescent="0.2">
      <c r="A6" t="s">
        <v>9</v>
      </c>
      <c r="B6" s="1" t="s">
        <v>96</v>
      </c>
    </row>
    <row r="9" spans="1:9" x14ac:dyDescent="0.2">
      <c r="A9" t="s">
        <v>11</v>
      </c>
      <c r="E9" t="s">
        <v>12</v>
      </c>
    </row>
    <row r="10" spans="1:9" x14ac:dyDescent="0.2">
      <c r="A10" t="s">
        <v>13</v>
      </c>
      <c r="E10" t="s">
        <v>14</v>
      </c>
    </row>
    <row r="11" spans="1:9" x14ac:dyDescent="0.2">
      <c r="A11" t="s">
        <v>15</v>
      </c>
      <c r="E11" t="s">
        <v>16</v>
      </c>
    </row>
    <row r="12" spans="1:9" x14ac:dyDescent="0.2">
      <c r="A12" t="s">
        <v>17</v>
      </c>
    </row>
    <row r="15" spans="1:9" x14ac:dyDescent="0.2">
      <c r="A15" t="s">
        <v>18</v>
      </c>
    </row>
    <row r="16" spans="1:9" x14ac:dyDescent="0.2">
      <c r="A16" t="s">
        <v>19</v>
      </c>
      <c r="E16" t="s">
        <v>20</v>
      </c>
    </row>
    <row r="17" spans="1:14" x14ac:dyDescent="0.2">
      <c r="A17" t="s">
        <v>21</v>
      </c>
      <c r="E17">
        <v>600</v>
      </c>
      <c r="F17" t="s">
        <v>22</v>
      </c>
    </row>
    <row r="18" spans="1:14" x14ac:dyDescent="0.2">
      <c r="A18" t="s">
        <v>23</v>
      </c>
      <c r="E18">
        <v>9</v>
      </c>
      <c r="F18" t="s">
        <v>22</v>
      </c>
    </row>
    <row r="19" spans="1:14" x14ac:dyDescent="0.2">
      <c r="A19" t="s">
        <v>24</v>
      </c>
      <c r="E19">
        <v>25</v>
      </c>
    </row>
    <row r="20" spans="1:14" x14ac:dyDescent="0.2">
      <c r="A20" t="s">
        <v>25</v>
      </c>
      <c r="E20">
        <v>0</v>
      </c>
      <c r="F20" t="s">
        <v>26</v>
      </c>
    </row>
    <row r="21" spans="1:14" x14ac:dyDescent="0.2">
      <c r="A21" t="s">
        <v>27</v>
      </c>
      <c r="B21" s="1" t="s">
        <v>97</v>
      </c>
    </row>
    <row r="23" spans="1:14" x14ac:dyDescent="0.2">
      <c r="B23" t="s">
        <v>79</v>
      </c>
    </row>
    <row r="24" spans="1:14" x14ac:dyDescent="0.2">
      <c r="A24" s="2" t="s">
        <v>30</v>
      </c>
      <c r="B24" s="2">
        <v>1</v>
      </c>
      <c r="C24" s="2">
        <v>2</v>
      </c>
      <c r="D24" s="2">
        <v>3</v>
      </c>
      <c r="E24" s="2">
        <v>4</v>
      </c>
      <c r="F24" s="2">
        <v>5</v>
      </c>
      <c r="G24" s="2">
        <v>6</v>
      </c>
      <c r="H24" s="2">
        <v>7</v>
      </c>
      <c r="I24" s="2">
        <v>8</v>
      </c>
      <c r="J24" s="2">
        <v>9</v>
      </c>
      <c r="K24" s="2">
        <v>10</v>
      </c>
      <c r="L24" s="2">
        <v>11</v>
      </c>
      <c r="M24" s="2">
        <v>12</v>
      </c>
    </row>
    <row r="25" spans="1:14" x14ac:dyDescent="0.2">
      <c r="A25" s="2" t="s">
        <v>31</v>
      </c>
      <c r="B25">
        <v>1.0413999557495117</v>
      </c>
      <c r="C25">
        <v>0.81000000238418579</v>
      </c>
      <c r="D25">
        <v>1.0769000053405762</v>
      </c>
      <c r="E25">
        <v>0.84350001811981201</v>
      </c>
      <c r="F25">
        <v>0.94620001316070557</v>
      </c>
      <c r="G25">
        <v>1.3099000453948975</v>
      </c>
      <c r="H25">
        <v>1.3170000314712524</v>
      </c>
      <c r="I25">
        <v>1.3125</v>
      </c>
      <c r="J25">
        <v>1.2295000553131104</v>
      </c>
      <c r="K25">
        <v>1.2512999773025513</v>
      </c>
      <c r="L25">
        <v>1.1385999917984009</v>
      </c>
      <c r="M25">
        <v>4.309999942779541E-2</v>
      </c>
      <c r="N25" t="s">
        <v>98</v>
      </c>
    </row>
    <row r="26" spans="1:14" x14ac:dyDescent="0.2">
      <c r="A26" s="2" t="s">
        <v>32</v>
      </c>
      <c r="B26">
        <v>0.87190002202987671</v>
      </c>
      <c r="C26">
        <v>1.0005999803543091</v>
      </c>
      <c r="D26">
        <v>0.7379000186920166</v>
      </c>
      <c r="E26">
        <v>0.83170002698898315</v>
      </c>
      <c r="F26">
        <v>1.1029000282287598</v>
      </c>
      <c r="G26">
        <v>1.3100999593734741</v>
      </c>
      <c r="H26">
        <v>1.246399998664856</v>
      </c>
      <c r="I26">
        <v>1.2006000280380249</v>
      </c>
      <c r="J26">
        <v>1.2294000387191772</v>
      </c>
      <c r="K26">
        <v>1.2321000099182129</v>
      </c>
      <c r="L26">
        <v>1.118899941444397</v>
      </c>
      <c r="M26">
        <v>4.3800000101327896E-2</v>
      </c>
      <c r="N26" t="s">
        <v>98</v>
      </c>
    </row>
    <row r="27" spans="1:14" x14ac:dyDescent="0.2">
      <c r="A27" s="2" t="s">
        <v>33</v>
      </c>
      <c r="B27">
        <v>0.69220000505447388</v>
      </c>
      <c r="C27">
        <v>0.62620002031326294</v>
      </c>
      <c r="D27">
        <v>1.1676000356674194</v>
      </c>
      <c r="E27">
        <v>1.0491000413894653</v>
      </c>
      <c r="F27">
        <v>1.0410000085830688</v>
      </c>
      <c r="G27">
        <v>1.3537000417709351</v>
      </c>
      <c r="H27">
        <v>1.2417999505996704</v>
      </c>
      <c r="I27">
        <v>1.2494000196456909</v>
      </c>
      <c r="J27">
        <v>1.0825999975204468</v>
      </c>
      <c r="K27">
        <v>1.1802999973297119</v>
      </c>
      <c r="L27">
        <v>0.98580002784729004</v>
      </c>
      <c r="M27">
        <v>4.5200001448392868E-2</v>
      </c>
      <c r="N27" t="s">
        <v>98</v>
      </c>
    </row>
    <row r="28" spans="1:14" x14ac:dyDescent="0.2">
      <c r="A28" s="2" t="s">
        <v>34</v>
      </c>
      <c r="B28">
        <v>0.84869998693466187</v>
      </c>
      <c r="C28">
        <v>0.80739998817443848</v>
      </c>
      <c r="D28">
        <v>0.78460001945495605</v>
      </c>
      <c r="E28">
        <v>1.1736999750137329</v>
      </c>
      <c r="F28">
        <v>1.4026999473571777</v>
      </c>
      <c r="G28">
        <v>1.2214000225067139</v>
      </c>
      <c r="H28">
        <v>1.1367000341415405</v>
      </c>
      <c r="I28">
        <v>1.0296000242233276</v>
      </c>
      <c r="J28">
        <v>1.1914000511169434</v>
      </c>
      <c r="K28">
        <v>1.06659996509552</v>
      </c>
      <c r="L28">
        <v>0.93930000066757202</v>
      </c>
      <c r="M28">
        <v>4.5299999415874481E-2</v>
      </c>
      <c r="N28" t="s">
        <v>99</v>
      </c>
    </row>
    <row r="29" spans="1:14" x14ac:dyDescent="0.2">
      <c r="A29" s="2" t="s">
        <v>35</v>
      </c>
      <c r="B29">
        <v>1.0437999963760376</v>
      </c>
      <c r="C29">
        <v>0.69220000505447388</v>
      </c>
      <c r="D29">
        <v>0.77630001306533813</v>
      </c>
      <c r="E29">
        <v>0.87220001220703125</v>
      </c>
      <c r="F29">
        <v>1.3515000343322754</v>
      </c>
      <c r="G29">
        <v>1.3202999830245972</v>
      </c>
      <c r="H29">
        <v>1.2763999700546265</v>
      </c>
      <c r="I29">
        <v>1.0672999620437622</v>
      </c>
      <c r="J29">
        <v>1.194599986076355</v>
      </c>
      <c r="K29">
        <v>1.1295000314712524</v>
      </c>
      <c r="L29">
        <v>1.0374000072479248</v>
      </c>
      <c r="M29">
        <v>4.6000000089406967E-2</v>
      </c>
      <c r="N29" t="s">
        <v>99</v>
      </c>
    </row>
    <row r="30" spans="1:14" x14ac:dyDescent="0.2">
      <c r="A30" s="2" t="s">
        <v>36</v>
      </c>
      <c r="B30">
        <v>0.99430000782012939</v>
      </c>
      <c r="C30">
        <v>0.8093000054359436</v>
      </c>
      <c r="D30">
        <v>0.95709997415542603</v>
      </c>
      <c r="E30">
        <v>1.4239000082015991</v>
      </c>
      <c r="F30">
        <v>1.36080002784729</v>
      </c>
      <c r="G30">
        <v>1.367900013923645</v>
      </c>
      <c r="H30">
        <v>1.2948999404907227</v>
      </c>
      <c r="I30">
        <v>1.1985000371932983</v>
      </c>
      <c r="J30">
        <v>1.2359000444412231</v>
      </c>
      <c r="K30">
        <v>1.1698999404907227</v>
      </c>
      <c r="L30">
        <v>1.0506000518798828</v>
      </c>
      <c r="M30">
        <v>4.4300001114606857E-2</v>
      </c>
      <c r="N30" t="s">
        <v>99</v>
      </c>
    </row>
    <row r="31" spans="1:14" x14ac:dyDescent="0.2">
      <c r="A31" s="2" t="s">
        <v>37</v>
      </c>
      <c r="B31">
        <v>0.40250000357627869</v>
      </c>
      <c r="C31">
        <v>0.37360000610351562</v>
      </c>
      <c r="D31">
        <v>0.29730001091957092</v>
      </c>
      <c r="E31">
        <v>0.2296999990940094</v>
      </c>
      <c r="F31">
        <v>0.26899999380111694</v>
      </c>
      <c r="G31">
        <v>0.24869999289512634</v>
      </c>
      <c r="H31">
        <v>0.22800000011920929</v>
      </c>
      <c r="I31">
        <v>0.21520000696182251</v>
      </c>
      <c r="J31">
        <v>0.19460000097751617</v>
      </c>
      <c r="K31">
        <v>0.19300000369548798</v>
      </c>
      <c r="L31">
        <v>9.6299998462200165E-2</v>
      </c>
      <c r="M31">
        <v>4.5200001448392868E-2</v>
      </c>
      <c r="N31" t="s">
        <v>100</v>
      </c>
    </row>
    <row r="32" spans="1:14" x14ac:dyDescent="0.2">
      <c r="A32" s="2"/>
    </row>
    <row r="36" spans="1:2" x14ac:dyDescent="0.2">
      <c r="A36" t="s">
        <v>39</v>
      </c>
      <c r="B36" s="1" t="s">
        <v>101</v>
      </c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36"/>
  <sheetViews>
    <sheetView topLeftCell="A7" workbookViewId="0">
      <selection activeCell="N18" sqref="N18"/>
    </sheetView>
  </sheetViews>
  <sheetFormatPr baseColWidth="10" defaultColWidth="8.83203125" defaultRowHeight="15" x14ac:dyDescent="0.2"/>
  <sheetData>
    <row r="1" spans="1:9" x14ac:dyDescent="0.2">
      <c r="A1" t="s">
        <v>0</v>
      </c>
      <c r="E1" t="s">
        <v>1</v>
      </c>
    </row>
    <row r="2" spans="1:9" x14ac:dyDescent="0.2">
      <c r="A2" t="s">
        <v>2</v>
      </c>
      <c r="E2" t="s">
        <v>3</v>
      </c>
      <c r="I2" t="s">
        <v>4</v>
      </c>
    </row>
    <row r="3" spans="1:9" x14ac:dyDescent="0.2">
      <c r="A3" t="s">
        <v>5</v>
      </c>
      <c r="E3" t="s">
        <v>6</v>
      </c>
    </row>
    <row r="5" spans="1:9" x14ac:dyDescent="0.2">
      <c r="A5" t="s">
        <v>7</v>
      </c>
      <c r="B5" t="s">
        <v>8</v>
      </c>
    </row>
    <row r="6" spans="1:9" x14ac:dyDescent="0.2">
      <c r="A6" t="s">
        <v>9</v>
      </c>
      <c r="B6" s="1" t="s">
        <v>89</v>
      </c>
    </row>
    <row r="9" spans="1:9" x14ac:dyDescent="0.2">
      <c r="A9" t="s">
        <v>11</v>
      </c>
      <c r="E9" t="s">
        <v>12</v>
      </c>
    </row>
    <row r="10" spans="1:9" x14ac:dyDescent="0.2">
      <c r="A10" t="s">
        <v>13</v>
      </c>
      <c r="E10" t="s">
        <v>14</v>
      </c>
    </row>
    <row r="11" spans="1:9" x14ac:dyDescent="0.2">
      <c r="A11" t="s">
        <v>15</v>
      </c>
      <c r="E11" t="s">
        <v>16</v>
      </c>
    </row>
    <row r="12" spans="1:9" x14ac:dyDescent="0.2">
      <c r="A12" t="s">
        <v>17</v>
      </c>
    </row>
    <row r="15" spans="1:9" x14ac:dyDescent="0.2">
      <c r="A15" t="s">
        <v>18</v>
      </c>
    </row>
    <row r="16" spans="1:9" x14ac:dyDescent="0.2">
      <c r="A16" t="s">
        <v>19</v>
      </c>
      <c r="E16" t="s">
        <v>20</v>
      </c>
    </row>
    <row r="17" spans="1:14" x14ac:dyDescent="0.2">
      <c r="A17" t="s">
        <v>21</v>
      </c>
      <c r="E17">
        <v>600</v>
      </c>
      <c r="F17" t="s">
        <v>22</v>
      </c>
    </row>
    <row r="18" spans="1:14" x14ac:dyDescent="0.2">
      <c r="A18" t="s">
        <v>23</v>
      </c>
      <c r="E18">
        <v>9</v>
      </c>
      <c r="F18" t="s">
        <v>22</v>
      </c>
    </row>
    <row r="19" spans="1:14" x14ac:dyDescent="0.2">
      <c r="A19" t="s">
        <v>24</v>
      </c>
      <c r="E19">
        <v>25</v>
      </c>
    </row>
    <row r="20" spans="1:14" x14ac:dyDescent="0.2">
      <c r="A20" t="s">
        <v>25</v>
      </c>
      <c r="E20">
        <v>0</v>
      </c>
      <c r="F20" t="s">
        <v>26</v>
      </c>
    </row>
    <row r="21" spans="1:14" x14ac:dyDescent="0.2">
      <c r="A21" t="s">
        <v>27</v>
      </c>
      <c r="B21" s="1" t="s">
        <v>90</v>
      </c>
    </row>
    <row r="23" spans="1:14" x14ac:dyDescent="0.2">
      <c r="B23" t="s">
        <v>65</v>
      </c>
    </row>
    <row r="24" spans="1:14" x14ac:dyDescent="0.2">
      <c r="A24" s="2" t="s">
        <v>30</v>
      </c>
      <c r="B24" s="2">
        <v>1</v>
      </c>
      <c r="C24" s="2">
        <v>2</v>
      </c>
      <c r="D24" s="2">
        <v>3</v>
      </c>
      <c r="E24" s="2">
        <v>4</v>
      </c>
      <c r="F24" s="2">
        <v>5</v>
      </c>
      <c r="G24" s="2">
        <v>6</v>
      </c>
      <c r="H24" s="2">
        <v>7</v>
      </c>
      <c r="I24" s="2">
        <v>8</v>
      </c>
      <c r="J24" s="2">
        <v>9</v>
      </c>
      <c r="K24" s="2">
        <v>10</v>
      </c>
      <c r="L24" s="2">
        <v>11</v>
      </c>
      <c r="M24" s="2">
        <v>12</v>
      </c>
    </row>
    <row r="25" spans="1:14" x14ac:dyDescent="0.2">
      <c r="A25" s="2" t="s">
        <v>31</v>
      </c>
      <c r="B25">
        <v>1.4229999780654907</v>
      </c>
      <c r="C25">
        <v>1.4158999919891357</v>
      </c>
      <c r="D25">
        <v>1.4115999937057495</v>
      </c>
      <c r="E25">
        <v>1.128600001335144</v>
      </c>
      <c r="F25">
        <v>1.3583999872207642</v>
      </c>
      <c r="G25">
        <v>1.2936999797821045</v>
      </c>
      <c r="H25">
        <v>1.2509000301361084</v>
      </c>
      <c r="I25">
        <v>1.2576999664306641</v>
      </c>
      <c r="J25">
        <v>1.2620999813079834</v>
      </c>
      <c r="K25">
        <v>1.1512999534606934</v>
      </c>
      <c r="L25">
        <v>1.0736000537872314</v>
      </c>
      <c r="M25">
        <v>4.8300001770257901E-2</v>
      </c>
      <c r="N25" t="s">
        <v>91</v>
      </c>
    </row>
    <row r="26" spans="1:14" x14ac:dyDescent="0.2">
      <c r="A26" s="2" t="s">
        <v>32</v>
      </c>
      <c r="B26">
        <v>0.32240000367164612</v>
      </c>
      <c r="C26">
        <v>0.32829999923706055</v>
      </c>
      <c r="D26">
        <v>0.30570000410079956</v>
      </c>
      <c r="E26">
        <v>0.28380000591278076</v>
      </c>
      <c r="F26">
        <v>0.25450000166893005</v>
      </c>
      <c r="G26">
        <v>0.22669999301433563</v>
      </c>
      <c r="H26">
        <v>0.21420000493526459</v>
      </c>
      <c r="I26">
        <v>0.20550000667572021</v>
      </c>
      <c r="J26">
        <v>0.18940000236034393</v>
      </c>
      <c r="K26">
        <v>0.18459999561309814</v>
      </c>
      <c r="L26">
        <v>0.15950000286102295</v>
      </c>
      <c r="M26">
        <v>4.5499999076128006E-2</v>
      </c>
      <c r="N26" t="s">
        <v>92</v>
      </c>
    </row>
    <row r="27" spans="1:14" x14ac:dyDescent="0.2">
      <c r="A27" s="2" t="s">
        <v>33</v>
      </c>
      <c r="B27">
        <v>0.45230001211166382</v>
      </c>
      <c r="C27">
        <v>0.41600000858306885</v>
      </c>
      <c r="D27">
        <v>0.37869998812675476</v>
      </c>
      <c r="E27">
        <v>0.38670000433921814</v>
      </c>
      <c r="F27">
        <v>0.32400000095367432</v>
      </c>
      <c r="G27">
        <v>0.26890000700950623</v>
      </c>
      <c r="H27">
        <v>0.53109997510910034</v>
      </c>
      <c r="I27">
        <v>0.25940001010894775</v>
      </c>
      <c r="J27">
        <v>0.43770000338554382</v>
      </c>
      <c r="K27">
        <v>0.76920002698898315</v>
      </c>
      <c r="L27">
        <v>1.1960999965667725</v>
      </c>
      <c r="M27">
        <v>4.5299999415874481E-2</v>
      </c>
      <c r="N27" t="s">
        <v>93</v>
      </c>
    </row>
    <row r="28" spans="1:14" x14ac:dyDescent="0.2">
      <c r="A28" s="2" t="s">
        <v>34</v>
      </c>
      <c r="B28">
        <v>0.42789998650550842</v>
      </c>
      <c r="C28">
        <v>0.41470000147819519</v>
      </c>
      <c r="D28">
        <v>0.38460001349449158</v>
      </c>
      <c r="E28">
        <v>0.35429999232292175</v>
      </c>
      <c r="F28">
        <v>0.33399999141693115</v>
      </c>
      <c r="G28">
        <v>0.57220000028610229</v>
      </c>
      <c r="H28">
        <v>0.28619998693466187</v>
      </c>
      <c r="I28">
        <v>0.27000001072883606</v>
      </c>
      <c r="J28">
        <v>0.39680001139640808</v>
      </c>
      <c r="K28">
        <v>0.66750001907348633</v>
      </c>
      <c r="L28">
        <v>1.1417000293731689</v>
      </c>
      <c r="M28">
        <v>4.6199999749660492E-2</v>
      </c>
      <c r="N28" t="s">
        <v>93</v>
      </c>
    </row>
    <row r="29" spans="1:14" x14ac:dyDescent="0.2">
      <c r="A29" s="2" t="s">
        <v>35</v>
      </c>
      <c r="B29">
        <v>0.43220001459121704</v>
      </c>
      <c r="C29">
        <v>0.42320001125335693</v>
      </c>
      <c r="D29">
        <v>0.38330000638961792</v>
      </c>
      <c r="E29">
        <v>0.36399999260902405</v>
      </c>
      <c r="F29">
        <v>0.32739999890327454</v>
      </c>
      <c r="G29">
        <v>0.30860000848770142</v>
      </c>
      <c r="H29">
        <v>0.29480001330375671</v>
      </c>
      <c r="I29">
        <v>0.27410000562667847</v>
      </c>
      <c r="J29">
        <v>0.60369998216629028</v>
      </c>
      <c r="K29">
        <v>0.51899999380111694</v>
      </c>
      <c r="L29">
        <v>1.166100025177002</v>
      </c>
      <c r="M29">
        <v>4.6000000089406967E-2</v>
      </c>
      <c r="N29" t="s">
        <v>93</v>
      </c>
    </row>
    <row r="30" spans="1:14" x14ac:dyDescent="0.2">
      <c r="A30" s="2" t="s">
        <v>36</v>
      </c>
      <c r="B30">
        <v>0.42930001020431519</v>
      </c>
      <c r="C30">
        <v>0.4138999879360199</v>
      </c>
      <c r="D30">
        <v>0.37290000915527344</v>
      </c>
      <c r="E30">
        <v>0.35530000925064087</v>
      </c>
      <c r="F30">
        <v>0.32339999079704285</v>
      </c>
      <c r="G30">
        <v>0.4050000011920929</v>
      </c>
      <c r="H30">
        <v>0.44599997997282997</v>
      </c>
      <c r="I30">
        <v>0.53549998998641968</v>
      </c>
      <c r="J30">
        <v>1.2081999778747559</v>
      </c>
      <c r="K30">
        <v>1.200700044631958</v>
      </c>
      <c r="L30">
        <v>1.1168999671936035</v>
      </c>
      <c r="M30">
        <v>4.8399999737739563E-2</v>
      </c>
      <c r="N30" t="s">
        <v>94</v>
      </c>
    </row>
    <row r="31" spans="1:14" x14ac:dyDescent="0.2">
      <c r="A31" s="2" t="s">
        <v>37</v>
      </c>
      <c r="B31">
        <v>0.43720000982284546</v>
      </c>
      <c r="C31">
        <v>0.41490000486373901</v>
      </c>
      <c r="D31">
        <v>0.37569999694824219</v>
      </c>
      <c r="E31">
        <v>0.36590000987052917</v>
      </c>
      <c r="F31">
        <v>0.52780002355575562</v>
      </c>
      <c r="G31">
        <v>0.71649998426437378</v>
      </c>
      <c r="H31">
        <v>0.49699974060058</v>
      </c>
      <c r="I31">
        <v>0.39430001378059387</v>
      </c>
      <c r="J31">
        <v>1.1776000261306763</v>
      </c>
      <c r="K31">
        <v>1.2560000419616699</v>
      </c>
      <c r="L31">
        <v>1.1705000400543213</v>
      </c>
      <c r="M31">
        <v>4.5899998396635056E-2</v>
      </c>
      <c r="N31" t="s">
        <v>94</v>
      </c>
    </row>
    <row r="32" spans="1:14" x14ac:dyDescent="0.2">
      <c r="A32" s="2" t="s">
        <v>38</v>
      </c>
      <c r="B32">
        <v>0.4343000054359436</v>
      </c>
      <c r="C32">
        <v>0.43119999766349792</v>
      </c>
      <c r="D32">
        <v>0.38350000977516174</v>
      </c>
      <c r="E32">
        <v>0.36059999465942383</v>
      </c>
      <c r="F32">
        <v>0.33719998598098755</v>
      </c>
      <c r="G32">
        <v>0.57840001583099365</v>
      </c>
      <c r="H32">
        <v>0.43099975585937</v>
      </c>
      <c r="I32">
        <v>0.40270000696182251</v>
      </c>
      <c r="J32">
        <v>1.2734999656677246</v>
      </c>
      <c r="K32">
        <v>1.2630000114440918</v>
      </c>
      <c r="L32">
        <v>1.2158999443054199</v>
      </c>
      <c r="M32">
        <v>4.7699999064207077E-2</v>
      </c>
      <c r="N32" t="s">
        <v>94</v>
      </c>
    </row>
    <row r="36" spans="1:2" x14ac:dyDescent="0.2">
      <c r="A36" t="s">
        <v>39</v>
      </c>
      <c r="B36" s="1" t="s">
        <v>95</v>
      </c>
    </row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36"/>
  <sheetViews>
    <sheetView topLeftCell="A7" workbookViewId="0">
      <selection activeCell="B31" sqref="B31:M32"/>
    </sheetView>
  </sheetViews>
  <sheetFormatPr baseColWidth="10" defaultColWidth="8.83203125" defaultRowHeight="15" x14ac:dyDescent="0.2"/>
  <sheetData>
    <row r="1" spans="1:9" x14ac:dyDescent="0.2">
      <c r="A1" t="s">
        <v>0</v>
      </c>
      <c r="E1" t="s">
        <v>1</v>
      </c>
    </row>
    <row r="2" spans="1:9" x14ac:dyDescent="0.2">
      <c r="A2" t="s">
        <v>2</v>
      </c>
      <c r="E2" t="s">
        <v>3</v>
      </c>
      <c r="I2" t="s">
        <v>4</v>
      </c>
    </row>
    <row r="3" spans="1:9" x14ac:dyDescent="0.2">
      <c r="A3" t="s">
        <v>5</v>
      </c>
      <c r="E3" t="s">
        <v>6</v>
      </c>
    </row>
    <row r="5" spans="1:9" x14ac:dyDescent="0.2">
      <c r="A5" t="s">
        <v>7</v>
      </c>
      <c r="B5" t="s">
        <v>8</v>
      </c>
    </row>
    <row r="6" spans="1:9" x14ac:dyDescent="0.2">
      <c r="A6" t="s">
        <v>9</v>
      </c>
      <c r="B6" s="1" t="s">
        <v>86</v>
      </c>
    </row>
    <row r="9" spans="1:9" x14ac:dyDescent="0.2">
      <c r="A9" t="s">
        <v>11</v>
      </c>
      <c r="E9" t="s">
        <v>12</v>
      </c>
    </row>
    <row r="10" spans="1:9" x14ac:dyDescent="0.2">
      <c r="A10" t="s">
        <v>13</v>
      </c>
      <c r="E10" t="s">
        <v>14</v>
      </c>
    </row>
    <row r="11" spans="1:9" x14ac:dyDescent="0.2">
      <c r="A11" t="s">
        <v>15</v>
      </c>
      <c r="E11" t="s">
        <v>16</v>
      </c>
    </row>
    <row r="12" spans="1:9" x14ac:dyDescent="0.2">
      <c r="A12" t="s">
        <v>17</v>
      </c>
    </row>
    <row r="15" spans="1:9" x14ac:dyDescent="0.2">
      <c r="A15" t="s">
        <v>18</v>
      </c>
    </row>
    <row r="16" spans="1:9" x14ac:dyDescent="0.2">
      <c r="A16" t="s">
        <v>19</v>
      </c>
      <c r="E16" t="s">
        <v>20</v>
      </c>
    </row>
    <row r="17" spans="1:14" x14ac:dyDescent="0.2">
      <c r="A17" t="s">
        <v>21</v>
      </c>
      <c r="E17">
        <v>600</v>
      </c>
      <c r="F17" t="s">
        <v>22</v>
      </c>
    </row>
    <row r="18" spans="1:14" x14ac:dyDescent="0.2">
      <c r="A18" t="s">
        <v>23</v>
      </c>
      <c r="E18">
        <v>9</v>
      </c>
      <c r="F18" t="s">
        <v>22</v>
      </c>
    </row>
    <row r="19" spans="1:14" x14ac:dyDescent="0.2">
      <c r="A19" t="s">
        <v>24</v>
      </c>
      <c r="E19">
        <v>25</v>
      </c>
    </row>
    <row r="20" spans="1:14" x14ac:dyDescent="0.2">
      <c r="A20" t="s">
        <v>25</v>
      </c>
      <c r="E20">
        <v>0</v>
      </c>
      <c r="F20" t="s">
        <v>26</v>
      </c>
    </row>
    <row r="21" spans="1:14" x14ac:dyDescent="0.2">
      <c r="A21" t="s">
        <v>27</v>
      </c>
      <c r="B21" s="1" t="s">
        <v>87</v>
      </c>
    </row>
    <row r="23" spans="1:14" x14ac:dyDescent="0.2">
      <c r="B23" t="s">
        <v>65</v>
      </c>
    </row>
    <row r="24" spans="1:14" x14ac:dyDescent="0.2">
      <c r="A24" s="2" t="s">
        <v>30</v>
      </c>
      <c r="B24" s="2">
        <v>1</v>
      </c>
      <c r="C24" s="2">
        <v>2</v>
      </c>
      <c r="D24" s="2">
        <v>3</v>
      </c>
      <c r="E24" s="2">
        <v>4</v>
      </c>
      <c r="F24" s="2">
        <v>5</v>
      </c>
      <c r="G24" s="2">
        <v>6</v>
      </c>
      <c r="H24" s="2">
        <v>7</v>
      </c>
      <c r="I24" s="2">
        <v>8</v>
      </c>
      <c r="J24" s="2">
        <v>9</v>
      </c>
      <c r="K24" s="2">
        <v>10</v>
      </c>
      <c r="L24" s="2">
        <v>11</v>
      </c>
      <c r="M24" s="2">
        <v>12</v>
      </c>
    </row>
    <row r="25" spans="1:14" x14ac:dyDescent="0.2">
      <c r="A25" s="2" t="s">
        <v>31</v>
      </c>
      <c r="B25">
        <v>1.3032000064849854</v>
      </c>
      <c r="C25">
        <v>1.2711999416351318</v>
      </c>
      <c r="D25">
        <v>1.3360999822616577</v>
      </c>
      <c r="E25">
        <v>1.2547999620437622</v>
      </c>
      <c r="F25">
        <v>1.2763999700546265</v>
      </c>
      <c r="G25">
        <v>1.2425999641418457</v>
      </c>
      <c r="H25">
        <v>1.2073999643325806</v>
      </c>
      <c r="I25">
        <v>1.2869000434875488</v>
      </c>
      <c r="J25">
        <v>1.2171000242233276</v>
      </c>
      <c r="K25">
        <v>1.2187999486923218</v>
      </c>
      <c r="L25">
        <v>1.1486999988555908</v>
      </c>
      <c r="M25">
        <v>4.5099999755620956E-2</v>
      </c>
      <c r="N25" t="s">
        <v>41</v>
      </c>
    </row>
    <row r="26" spans="1:14" x14ac:dyDescent="0.2">
      <c r="A26" s="2" t="s">
        <v>32</v>
      </c>
      <c r="B26">
        <v>1.4061000347137451</v>
      </c>
      <c r="C26">
        <v>1.2352999448776245</v>
      </c>
      <c r="D26">
        <v>1.3707000017166138</v>
      </c>
      <c r="E26">
        <v>1.2330000400543213</v>
      </c>
      <c r="F26">
        <v>1.23580002784729</v>
      </c>
      <c r="G26">
        <v>1.2971999645233154</v>
      </c>
      <c r="H26">
        <v>1.2019000053405762</v>
      </c>
      <c r="I26">
        <v>1.288100004196167</v>
      </c>
      <c r="J26">
        <v>1.2644000053405762</v>
      </c>
      <c r="K26">
        <v>1.2418999671936035</v>
      </c>
      <c r="L26">
        <v>1.1715999841690063</v>
      </c>
      <c r="M26">
        <v>4.5600000768899918E-2</v>
      </c>
      <c r="N26" t="s">
        <v>41</v>
      </c>
    </row>
    <row r="27" spans="1:14" x14ac:dyDescent="0.2">
      <c r="A27" s="2" t="s">
        <v>33</v>
      </c>
      <c r="B27">
        <v>1.4285999536514282</v>
      </c>
      <c r="C27">
        <v>1.2646000385284424</v>
      </c>
      <c r="D27">
        <v>1.3833999633789062</v>
      </c>
      <c r="E27">
        <v>1.3216999769210815</v>
      </c>
      <c r="F27">
        <v>1.4517999887466431</v>
      </c>
      <c r="G27">
        <v>1.327299952507019</v>
      </c>
      <c r="H27">
        <v>1.2888000011444092</v>
      </c>
      <c r="I27">
        <v>1.2942999601364136</v>
      </c>
      <c r="J27">
        <v>1.3051999807357788</v>
      </c>
      <c r="K27">
        <v>1.2711000442504883</v>
      </c>
      <c r="L27">
        <v>1.1547000408172607</v>
      </c>
      <c r="M27">
        <v>4.5200001448392868E-2</v>
      </c>
      <c r="N27" t="s">
        <v>41</v>
      </c>
    </row>
    <row r="28" spans="1:14" x14ac:dyDescent="0.2">
      <c r="A28" s="2" t="s">
        <v>34</v>
      </c>
      <c r="B28">
        <v>1.3575999736785889</v>
      </c>
      <c r="C28">
        <v>1.2066999673843384</v>
      </c>
      <c r="D28">
        <v>1.3230999708175659</v>
      </c>
      <c r="E28">
        <v>1.1233999729156494</v>
      </c>
      <c r="F28">
        <v>1.2554999589920044</v>
      </c>
      <c r="G28">
        <v>1.2450000047683716</v>
      </c>
      <c r="H28">
        <v>1.2229000329971313</v>
      </c>
      <c r="I28">
        <v>1.0038000345230103</v>
      </c>
      <c r="J28">
        <v>1.2002999782562256</v>
      </c>
      <c r="K28">
        <v>1.1664999723434448</v>
      </c>
      <c r="L28">
        <v>1.087399959564209</v>
      </c>
      <c r="M28">
        <v>4.4700000435113907E-2</v>
      </c>
      <c r="N28" t="s">
        <v>42</v>
      </c>
    </row>
    <row r="29" spans="1:14" x14ac:dyDescent="0.2">
      <c r="A29" s="2" t="s">
        <v>35</v>
      </c>
      <c r="B29">
        <v>1.4490000009536743</v>
      </c>
      <c r="C29">
        <v>1.3868999481201172</v>
      </c>
      <c r="D29">
        <v>1.4120999574661255</v>
      </c>
      <c r="E29">
        <v>1.2366000413894653</v>
      </c>
      <c r="F29">
        <v>1.3131999969482422</v>
      </c>
      <c r="G29">
        <v>1.2207000255584717</v>
      </c>
      <c r="H29">
        <v>1.2460999488830566</v>
      </c>
      <c r="I29">
        <v>1.2266000509262085</v>
      </c>
      <c r="J29">
        <v>1.3000999689102173</v>
      </c>
      <c r="K29">
        <v>1.2588000297546387</v>
      </c>
      <c r="L29">
        <v>1.1396000385284424</v>
      </c>
      <c r="M29">
        <v>4.4599998742341995E-2</v>
      </c>
      <c r="N29" t="s">
        <v>42</v>
      </c>
    </row>
    <row r="30" spans="1:14" x14ac:dyDescent="0.2">
      <c r="A30" s="2" t="s">
        <v>36</v>
      </c>
      <c r="B30">
        <v>1.3478000164031982</v>
      </c>
      <c r="C30">
        <v>1.4012999534606934</v>
      </c>
      <c r="D30">
        <v>1.3452999591827393</v>
      </c>
      <c r="E30">
        <v>1.2266999483108521</v>
      </c>
      <c r="F30">
        <v>1.2820999622344971</v>
      </c>
      <c r="G30">
        <v>1.229200005531311</v>
      </c>
      <c r="H30">
        <v>1.257099986076355</v>
      </c>
      <c r="I30">
        <v>1.1124000549316406</v>
      </c>
      <c r="J30">
        <v>1.1914000511169434</v>
      </c>
      <c r="K30">
        <v>1.2621999979019165</v>
      </c>
      <c r="L30">
        <v>1.1323000192642212</v>
      </c>
      <c r="M30">
        <v>4.6799998730421066E-2</v>
      </c>
      <c r="N30" t="s">
        <v>42</v>
      </c>
    </row>
    <row r="31" spans="1:14" x14ac:dyDescent="0.2">
      <c r="A31" s="2" t="s">
        <v>37</v>
      </c>
      <c r="B31">
        <v>1.354200005531311</v>
      </c>
      <c r="C31">
        <v>1.3359999656677246</v>
      </c>
      <c r="D31">
        <v>1.3537000417709351</v>
      </c>
      <c r="E31">
        <v>1.3079999685287476</v>
      </c>
      <c r="F31">
        <v>1.344499945640564</v>
      </c>
      <c r="G31">
        <v>1.2932000160217285</v>
      </c>
      <c r="H31">
        <v>1.1876000165939331</v>
      </c>
      <c r="I31">
        <v>1.225100040435791</v>
      </c>
      <c r="J31">
        <v>1.257099986076355</v>
      </c>
      <c r="K31">
        <v>1.1556999683380127</v>
      </c>
      <c r="L31">
        <v>1.0967999696731567</v>
      </c>
      <c r="M31">
        <v>4.6300001442432404E-2</v>
      </c>
      <c r="N31" t="s">
        <v>47</v>
      </c>
    </row>
    <row r="32" spans="1:14" x14ac:dyDescent="0.2">
      <c r="A32" s="2" t="s">
        <v>38</v>
      </c>
      <c r="B32">
        <v>1.4337999820709229</v>
      </c>
      <c r="C32">
        <v>1.3487999439239502</v>
      </c>
      <c r="D32">
        <v>1.3286000490188599</v>
      </c>
      <c r="E32">
        <v>1.2559000253677368</v>
      </c>
      <c r="F32">
        <v>1.3345999717712402</v>
      </c>
      <c r="G32">
        <v>1.2402000427246094</v>
      </c>
      <c r="H32">
        <v>1.1440999507904053</v>
      </c>
      <c r="I32">
        <v>1.131100058555603</v>
      </c>
      <c r="J32">
        <v>1.2353999614715576</v>
      </c>
      <c r="K32">
        <v>1.0812000036239624</v>
      </c>
      <c r="L32">
        <v>1.0406999588012695</v>
      </c>
      <c r="M32">
        <v>4.6399999409914017E-2</v>
      </c>
      <c r="N32" t="s">
        <v>47</v>
      </c>
    </row>
    <row r="36" spans="1:2" x14ac:dyDescent="0.2">
      <c r="A36" t="s">
        <v>39</v>
      </c>
      <c r="B36" s="1" t="s">
        <v>88</v>
      </c>
    </row>
  </sheetData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36"/>
  <sheetViews>
    <sheetView topLeftCell="A7" workbookViewId="0">
      <selection activeCell="B30" sqref="B30:M32"/>
    </sheetView>
  </sheetViews>
  <sheetFormatPr baseColWidth="10" defaultColWidth="8.83203125" defaultRowHeight="15" x14ac:dyDescent="0.2"/>
  <sheetData>
    <row r="1" spans="1:9" x14ac:dyDescent="0.2">
      <c r="A1" t="s">
        <v>0</v>
      </c>
      <c r="E1" t="s">
        <v>1</v>
      </c>
    </row>
    <row r="2" spans="1:9" x14ac:dyDescent="0.2">
      <c r="A2" t="s">
        <v>2</v>
      </c>
      <c r="E2" t="s">
        <v>3</v>
      </c>
      <c r="I2" t="s">
        <v>4</v>
      </c>
    </row>
    <row r="3" spans="1:9" x14ac:dyDescent="0.2">
      <c r="A3" t="s">
        <v>5</v>
      </c>
      <c r="E3" t="s">
        <v>6</v>
      </c>
    </row>
    <row r="5" spans="1:9" x14ac:dyDescent="0.2">
      <c r="A5" t="s">
        <v>7</v>
      </c>
      <c r="B5" t="s">
        <v>8</v>
      </c>
    </row>
    <row r="6" spans="1:9" x14ac:dyDescent="0.2">
      <c r="A6" t="s">
        <v>9</v>
      </c>
      <c r="B6" s="1" t="s">
        <v>81</v>
      </c>
    </row>
    <row r="9" spans="1:9" x14ac:dyDescent="0.2">
      <c r="A9" t="s">
        <v>11</v>
      </c>
      <c r="E9" t="s">
        <v>12</v>
      </c>
    </row>
    <row r="10" spans="1:9" x14ac:dyDescent="0.2">
      <c r="A10" t="s">
        <v>13</v>
      </c>
      <c r="E10" t="s">
        <v>14</v>
      </c>
    </row>
    <row r="11" spans="1:9" x14ac:dyDescent="0.2">
      <c r="A11" t="s">
        <v>15</v>
      </c>
      <c r="E11" t="s">
        <v>16</v>
      </c>
    </row>
    <row r="12" spans="1:9" x14ac:dyDescent="0.2">
      <c r="A12" t="s">
        <v>17</v>
      </c>
    </row>
    <row r="15" spans="1:9" x14ac:dyDescent="0.2">
      <c r="A15" t="s">
        <v>18</v>
      </c>
    </row>
    <row r="16" spans="1:9" x14ac:dyDescent="0.2">
      <c r="A16" t="s">
        <v>19</v>
      </c>
      <c r="E16" t="s">
        <v>20</v>
      </c>
    </row>
    <row r="17" spans="1:14" x14ac:dyDescent="0.2">
      <c r="A17" t="s">
        <v>21</v>
      </c>
      <c r="E17">
        <v>600</v>
      </c>
      <c r="F17" t="s">
        <v>22</v>
      </c>
    </row>
    <row r="18" spans="1:14" x14ac:dyDescent="0.2">
      <c r="A18" t="s">
        <v>23</v>
      </c>
      <c r="E18">
        <v>9</v>
      </c>
      <c r="F18" t="s">
        <v>22</v>
      </c>
    </row>
    <row r="19" spans="1:14" x14ac:dyDescent="0.2">
      <c r="A19" t="s">
        <v>24</v>
      </c>
      <c r="E19">
        <v>25</v>
      </c>
    </row>
    <row r="20" spans="1:14" x14ac:dyDescent="0.2">
      <c r="A20" t="s">
        <v>25</v>
      </c>
      <c r="E20">
        <v>0</v>
      </c>
      <c r="F20" t="s">
        <v>26</v>
      </c>
    </row>
    <row r="21" spans="1:14" x14ac:dyDescent="0.2">
      <c r="A21" t="s">
        <v>27</v>
      </c>
      <c r="B21" s="1" t="s">
        <v>82</v>
      </c>
    </row>
    <row r="23" spans="1:14" x14ac:dyDescent="0.2">
      <c r="B23" t="s">
        <v>65</v>
      </c>
    </row>
    <row r="24" spans="1:14" x14ac:dyDescent="0.2">
      <c r="A24" s="2" t="s">
        <v>30</v>
      </c>
      <c r="B24" s="2">
        <v>1</v>
      </c>
      <c r="C24" s="2">
        <v>2</v>
      </c>
      <c r="D24" s="2">
        <v>3</v>
      </c>
      <c r="E24" s="2">
        <v>4</v>
      </c>
      <c r="F24" s="2">
        <v>5</v>
      </c>
      <c r="G24" s="2">
        <v>6</v>
      </c>
      <c r="H24" s="2">
        <v>7</v>
      </c>
      <c r="I24" s="2">
        <v>8</v>
      </c>
      <c r="J24" s="2">
        <v>9</v>
      </c>
      <c r="K24" s="2">
        <v>10</v>
      </c>
      <c r="L24" s="2">
        <v>11</v>
      </c>
      <c r="M24" s="2">
        <v>12</v>
      </c>
    </row>
    <row r="25" spans="1:14" x14ac:dyDescent="0.2">
      <c r="A25" s="2" t="s">
        <v>31</v>
      </c>
      <c r="B25">
        <v>1.3615000247955322</v>
      </c>
      <c r="C25">
        <v>1.3363000154495239</v>
      </c>
      <c r="D25">
        <v>1.2745000123977661</v>
      </c>
      <c r="E25">
        <v>1.0579999685287476</v>
      </c>
      <c r="F25">
        <v>1.1344000101089478</v>
      </c>
      <c r="G25">
        <v>1.1502000093460083</v>
      </c>
      <c r="H25">
        <v>1.0943000316619873</v>
      </c>
      <c r="I25">
        <v>1.1417000293731689</v>
      </c>
      <c r="J25">
        <v>1.2070000171661377</v>
      </c>
      <c r="K25">
        <v>1.0719000101089478</v>
      </c>
      <c r="L25">
        <v>0.95120000839233398</v>
      </c>
      <c r="M25">
        <v>4.4199999421834946E-2</v>
      </c>
      <c r="N25" t="s">
        <v>42</v>
      </c>
    </row>
    <row r="26" spans="1:14" x14ac:dyDescent="0.2">
      <c r="A26" s="2" t="s">
        <v>32</v>
      </c>
      <c r="B26">
        <v>1.454800009727478</v>
      </c>
      <c r="C26">
        <v>1.3452999591827393</v>
      </c>
      <c r="D26">
        <v>1.2869999408721924</v>
      </c>
      <c r="E26">
        <v>1.2503999471664429</v>
      </c>
      <c r="F26">
        <v>1.2870999574661255</v>
      </c>
      <c r="G26">
        <v>1.2561999559402466</v>
      </c>
      <c r="H26">
        <v>1.198199987411499</v>
      </c>
      <c r="I26">
        <v>1.1678999662399292</v>
      </c>
      <c r="J26">
        <v>1.1281000375747681</v>
      </c>
      <c r="K26">
        <v>1.1699999570846558</v>
      </c>
      <c r="L26">
        <v>1.1447000503540039</v>
      </c>
      <c r="M26">
        <v>4.5099999755620956E-2</v>
      </c>
      <c r="N26" t="s">
        <v>47</v>
      </c>
    </row>
    <row r="27" spans="1:14" x14ac:dyDescent="0.2">
      <c r="A27" s="2" t="s">
        <v>33</v>
      </c>
      <c r="B27">
        <v>1.4409999847412109</v>
      </c>
      <c r="C27">
        <v>1.3249000310897827</v>
      </c>
      <c r="D27">
        <v>1.2972999811172485</v>
      </c>
      <c r="E27">
        <v>1.2453999519348145</v>
      </c>
      <c r="F27">
        <v>1.3121000528335571</v>
      </c>
      <c r="G27">
        <v>1.2617000341415405</v>
      </c>
      <c r="H27">
        <v>1.211400032043457</v>
      </c>
      <c r="I27">
        <v>1.0931999683380127</v>
      </c>
      <c r="J27">
        <v>1.0228999853134155</v>
      </c>
      <c r="K27">
        <v>1.0351999998092651</v>
      </c>
      <c r="L27">
        <v>1.037600040435791</v>
      </c>
      <c r="M27">
        <v>4.7200001776218414E-2</v>
      </c>
      <c r="N27" t="s">
        <v>47</v>
      </c>
    </row>
    <row r="28" spans="1:14" x14ac:dyDescent="0.2">
      <c r="A28" s="2" t="s">
        <v>34</v>
      </c>
      <c r="B28">
        <v>1.4709999561309814</v>
      </c>
      <c r="C28">
        <v>1.492900013923645</v>
      </c>
      <c r="D28">
        <v>1.4606000185012817</v>
      </c>
      <c r="E28">
        <v>1.2851999998092651</v>
      </c>
      <c r="F28">
        <v>1.291100025177002</v>
      </c>
      <c r="G28">
        <v>1.2373000383377075</v>
      </c>
      <c r="H28">
        <v>1.2612999677658081</v>
      </c>
      <c r="I28">
        <v>1.1510000228881836</v>
      </c>
      <c r="J28">
        <v>1.1373000144958496</v>
      </c>
      <c r="K28">
        <v>1.117900013923645</v>
      </c>
      <c r="L28">
        <v>1.0398000478744507</v>
      </c>
      <c r="M28">
        <v>4.4599998742341995E-2</v>
      </c>
      <c r="N28" t="s">
        <v>47</v>
      </c>
    </row>
    <row r="29" spans="1:14" x14ac:dyDescent="0.2">
      <c r="A29" s="2" t="s">
        <v>35</v>
      </c>
      <c r="B29">
        <v>0.35929998755455017</v>
      </c>
      <c r="C29">
        <v>0.34060001373291016</v>
      </c>
      <c r="D29">
        <v>0.31430000066757202</v>
      </c>
      <c r="E29">
        <v>0.29420000314712524</v>
      </c>
      <c r="F29">
        <v>0.25699999928474426</v>
      </c>
      <c r="G29">
        <v>0.23309999704360962</v>
      </c>
      <c r="H29">
        <v>0.2159000039100647</v>
      </c>
      <c r="I29">
        <v>0.19789999723434448</v>
      </c>
      <c r="J29">
        <v>0.27639999985694885</v>
      </c>
      <c r="K29">
        <v>0.17700000107288361</v>
      </c>
      <c r="L29">
        <v>0.1598999947309494</v>
      </c>
      <c r="M29">
        <v>4.6399999409914017E-2</v>
      </c>
      <c r="N29" t="s">
        <v>83</v>
      </c>
    </row>
    <row r="30" spans="1:14" x14ac:dyDescent="0.2">
      <c r="A30" s="2" t="s">
        <v>36</v>
      </c>
      <c r="B30">
        <v>1.3295999765396118</v>
      </c>
      <c r="C30">
        <v>1.3938000202178955</v>
      </c>
      <c r="D30">
        <v>1.2431000471115112</v>
      </c>
      <c r="E30">
        <v>1.3042000532150269</v>
      </c>
      <c r="F30">
        <v>1.1327999830245972</v>
      </c>
      <c r="G30">
        <v>1.3490999937057495</v>
      </c>
      <c r="H30">
        <v>1.3217999935150146</v>
      </c>
      <c r="I30">
        <v>1.2753000259399414</v>
      </c>
      <c r="J30">
        <v>1.2633999586105347</v>
      </c>
      <c r="K30">
        <v>1.1533999443054199</v>
      </c>
      <c r="L30">
        <v>1.1657999753952026</v>
      </c>
      <c r="M30">
        <v>4.7100000083446503E-2</v>
      </c>
      <c r="N30" t="s">
        <v>84</v>
      </c>
    </row>
    <row r="31" spans="1:14" x14ac:dyDescent="0.2">
      <c r="A31" s="2" t="s">
        <v>37</v>
      </c>
      <c r="B31">
        <v>1.4155999422073364</v>
      </c>
      <c r="C31">
        <v>1.4300999641418457</v>
      </c>
      <c r="D31">
        <v>1.4121999740600586</v>
      </c>
      <c r="E31">
        <v>1.3073999881744385</v>
      </c>
      <c r="F31">
        <v>1.3331999778747559</v>
      </c>
      <c r="G31">
        <v>1.3436000347137451</v>
      </c>
      <c r="H31">
        <v>1.259600043296814</v>
      </c>
      <c r="I31">
        <v>1.2302000522613525</v>
      </c>
      <c r="J31">
        <v>1.2342000007629395</v>
      </c>
      <c r="K31">
        <v>1.1930999755859375</v>
      </c>
      <c r="L31">
        <v>1.1584999561309814</v>
      </c>
      <c r="M31">
        <v>4.5899998396635056E-2</v>
      </c>
      <c r="N31" t="s">
        <v>84</v>
      </c>
    </row>
    <row r="32" spans="1:14" x14ac:dyDescent="0.2">
      <c r="A32" s="2" t="s">
        <v>38</v>
      </c>
      <c r="B32">
        <v>1.4032000303268433</v>
      </c>
      <c r="C32">
        <v>1.4164999723434448</v>
      </c>
      <c r="D32">
        <v>1.3817000389099121</v>
      </c>
      <c r="E32">
        <v>1.3123999834060669</v>
      </c>
      <c r="F32">
        <v>1.3862999677658081</v>
      </c>
      <c r="G32">
        <v>1.32669997215271</v>
      </c>
      <c r="H32">
        <v>1.3069000244140625</v>
      </c>
      <c r="I32">
        <v>1.2158999443054199</v>
      </c>
      <c r="J32">
        <v>1.2228000164031982</v>
      </c>
      <c r="K32">
        <v>1.1771999597549438</v>
      </c>
      <c r="L32">
        <v>1.1317000389099121</v>
      </c>
      <c r="M32">
        <v>4.6000000089406967E-2</v>
      </c>
      <c r="N32" t="s">
        <v>84</v>
      </c>
    </row>
    <row r="36" spans="1:2" x14ac:dyDescent="0.2">
      <c r="A36" t="s">
        <v>39</v>
      </c>
      <c r="B36" s="1" t="s">
        <v>85</v>
      </c>
    </row>
  </sheetData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36"/>
  <sheetViews>
    <sheetView topLeftCell="A7" workbookViewId="0">
      <selection activeCell="M20" sqref="M20"/>
    </sheetView>
  </sheetViews>
  <sheetFormatPr baseColWidth="10" defaultColWidth="8.83203125" defaultRowHeight="15" x14ac:dyDescent="0.2"/>
  <sheetData>
    <row r="1" spans="1:9" x14ac:dyDescent="0.2">
      <c r="A1" t="s">
        <v>0</v>
      </c>
      <c r="E1" t="s">
        <v>1</v>
      </c>
    </row>
    <row r="2" spans="1:9" x14ac:dyDescent="0.2">
      <c r="A2" t="s">
        <v>2</v>
      </c>
      <c r="E2" t="s">
        <v>3</v>
      </c>
      <c r="I2" t="s">
        <v>4</v>
      </c>
    </row>
    <row r="3" spans="1:9" x14ac:dyDescent="0.2">
      <c r="A3" t="s">
        <v>5</v>
      </c>
      <c r="E3" t="s">
        <v>6</v>
      </c>
    </row>
    <row r="5" spans="1:9" x14ac:dyDescent="0.2">
      <c r="A5" t="s">
        <v>7</v>
      </c>
      <c r="B5" t="s">
        <v>8</v>
      </c>
    </row>
    <row r="6" spans="1:9" x14ac:dyDescent="0.2">
      <c r="A6" t="s">
        <v>9</v>
      </c>
      <c r="B6" s="1" t="s">
        <v>77</v>
      </c>
    </row>
    <row r="9" spans="1:9" x14ac:dyDescent="0.2">
      <c r="A9" t="s">
        <v>11</v>
      </c>
      <c r="E9" t="s">
        <v>12</v>
      </c>
    </row>
    <row r="10" spans="1:9" x14ac:dyDescent="0.2">
      <c r="A10" t="s">
        <v>13</v>
      </c>
      <c r="E10" t="s">
        <v>14</v>
      </c>
    </row>
    <row r="11" spans="1:9" x14ac:dyDescent="0.2">
      <c r="A11" t="s">
        <v>15</v>
      </c>
      <c r="E11" t="s">
        <v>16</v>
      </c>
    </row>
    <row r="12" spans="1:9" x14ac:dyDescent="0.2">
      <c r="A12" t="s">
        <v>17</v>
      </c>
    </row>
    <row r="15" spans="1:9" x14ac:dyDescent="0.2">
      <c r="A15" t="s">
        <v>18</v>
      </c>
    </row>
    <row r="16" spans="1:9" x14ac:dyDescent="0.2">
      <c r="A16" t="s">
        <v>19</v>
      </c>
      <c r="E16" t="s">
        <v>20</v>
      </c>
    </row>
    <row r="17" spans="1:14" x14ac:dyDescent="0.2">
      <c r="A17" t="s">
        <v>21</v>
      </c>
      <c r="E17">
        <v>600</v>
      </c>
      <c r="F17" t="s">
        <v>22</v>
      </c>
    </row>
    <row r="18" spans="1:14" x14ac:dyDescent="0.2">
      <c r="A18" t="s">
        <v>23</v>
      </c>
      <c r="E18">
        <v>9</v>
      </c>
      <c r="F18" t="s">
        <v>22</v>
      </c>
    </row>
    <row r="19" spans="1:14" x14ac:dyDescent="0.2">
      <c r="A19" t="s">
        <v>24</v>
      </c>
      <c r="E19">
        <v>25</v>
      </c>
    </row>
    <row r="20" spans="1:14" x14ac:dyDescent="0.2">
      <c r="A20" t="s">
        <v>25</v>
      </c>
      <c r="E20">
        <v>0</v>
      </c>
      <c r="F20" t="s">
        <v>26</v>
      </c>
    </row>
    <row r="21" spans="1:14" x14ac:dyDescent="0.2">
      <c r="A21" t="s">
        <v>27</v>
      </c>
      <c r="B21" s="1" t="s">
        <v>78</v>
      </c>
    </row>
    <row r="23" spans="1:14" x14ac:dyDescent="0.2">
      <c r="B23" t="s">
        <v>79</v>
      </c>
    </row>
    <row r="24" spans="1:14" x14ac:dyDescent="0.2">
      <c r="A24" s="2" t="s">
        <v>30</v>
      </c>
      <c r="B24" s="2">
        <v>1</v>
      </c>
      <c r="C24" s="2">
        <v>2</v>
      </c>
      <c r="D24" s="2">
        <v>3</v>
      </c>
      <c r="E24" s="2">
        <v>4</v>
      </c>
      <c r="F24" s="2">
        <v>5</v>
      </c>
      <c r="G24" s="2">
        <v>6</v>
      </c>
      <c r="H24" s="2">
        <v>7</v>
      </c>
      <c r="I24" s="2">
        <v>8</v>
      </c>
      <c r="J24" s="2">
        <v>9</v>
      </c>
      <c r="K24" s="2">
        <v>10</v>
      </c>
      <c r="L24" s="2">
        <v>11</v>
      </c>
      <c r="M24" s="2">
        <v>12</v>
      </c>
    </row>
    <row r="25" spans="1:14" x14ac:dyDescent="0.2">
      <c r="A25" s="2" t="s">
        <v>31</v>
      </c>
      <c r="B25">
        <v>0.33959999680519104</v>
      </c>
      <c r="C25">
        <v>0.60999977588652998</v>
      </c>
      <c r="D25">
        <v>0.58899998664855957</v>
      </c>
      <c r="E25">
        <v>0.40000915527000003</v>
      </c>
      <c r="F25">
        <v>0.35650000572204499</v>
      </c>
      <c r="G25">
        <v>1.2042000293731689</v>
      </c>
      <c r="H25">
        <v>1.3209999799728394</v>
      </c>
      <c r="I25">
        <v>1.2230000495910645</v>
      </c>
      <c r="J25">
        <v>1.2798999547958374</v>
      </c>
      <c r="K25">
        <v>1.2282999753952026</v>
      </c>
      <c r="L25">
        <v>1.1146999597549438</v>
      </c>
      <c r="M25">
        <v>4.5099999755620956E-2</v>
      </c>
      <c r="N25" t="s">
        <v>40</v>
      </c>
    </row>
    <row r="26" spans="1:14" x14ac:dyDescent="0.2">
      <c r="A26" s="2" t="s">
        <v>32</v>
      </c>
      <c r="B26">
        <v>0.4099000096321106</v>
      </c>
      <c r="C26">
        <v>0.59579998254776001</v>
      </c>
      <c r="D26">
        <v>0.49930000305175781</v>
      </c>
      <c r="E26">
        <v>0.37860004901885003</v>
      </c>
      <c r="F26">
        <v>0.31959998607635498</v>
      </c>
      <c r="G26">
        <v>1.3006999492645264</v>
      </c>
      <c r="H26">
        <v>1.2941999435424805</v>
      </c>
      <c r="I26">
        <v>1.2095999717712402</v>
      </c>
      <c r="J26">
        <v>1.2222000360488892</v>
      </c>
      <c r="K26">
        <v>1.2051999568939209</v>
      </c>
      <c r="L26">
        <v>1.0968999862670898</v>
      </c>
      <c r="M26">
        <v>4.5299999415874481E-2</v>
      </c>
      <c r="N26" t="s">
        <v>40</v>
      </c>
    </row>
    <row r="27" spans="1:14" x14ac:dyDescent="0.2">
      <c r="A27" s="2" t="s">
        <v>33</v>
      </c>
      <c r="B27">
        <v>0.42329999804496765</v>
      </c>
      <c r="C27">
        <v>0.51999788284299997</v>
      </c>
      <c r="D27">
        <v>0.3765999972820282</v>
      </c>
      <c r="E27">
        <v>0.30010001659392999</v>
      </c>
      <c r="F27">
        <v>0.3294999897480011</v>
      </c>
      <c r="G27">
        <v>1.195099949836731</v>
      </c>
      <c r="H27">
        <v>1.3748999834060669</v>
      </c>
      <c r="I27">
        <v>1.2762999534606934</v>
      </c>
      <c r="J27">
        <v>1.2950999736785889</v>
      </c>
      <c r="K27">
        <v>1.2914999723434448</v>
      </c>
      <c r="L27">
        <v>1.1331000328063965</v>
      </c>
      <c r="M27">
        <v>4.5800000429153442E-2</v>
      </c>
      <c r="N27" t="s">
        <v>40</v>
      </c>
    </row>
    <row r="28" spans="1:14" x14ac:dyDescent="0.2">
      <c r="A28" s="2" t="s">
        <v>34</v>
      </c>
      <c r="B28">
        <v>0.4189000129699707</v>
      </c>
      <c r="C28">
        <v>0.40070000290870667</v>
      </c>
      <c r="D28">
        <v>0.37499988079071001</v>
      </c>
      <c r="E28">
        <v>0.48679999709129301</v>
      </c>
      <c r="F28">
        <v>0.35859999060630798</v>
      </c>
      <c r="G28">
        <v>1.0976999998092651</v>
      </c>
      <c r="H28">
        <v>1.2984999418258667</v>
      </c>
      <c r="I28">
        <v>1.2619999647140503</v>
      </c>
      <c r="J28">
        <v>1.2138999700546265</v>
      </c>
      <c r="K28">
        <v>1.221500039100647</v>
      </c>
      <c r="L28">
        <v>1.0714999437332153</v>
      </c>
      <c r="M28">
        <v>4.5800000429153442E-2</v>
      </c>
      <c r="N28" t="s">
        <v>41</v>
      </c>
    </row>
    <row r="29" spans="1:14" x14ac:dyDescent="0.2">
      <c r="A29" s="2" t="s">
        <v>35</v>
      </c>
      <c r="B29">
        <v>0.4950999915599823</v>
      </c>
      <c r="C29">
        <v>0.43939998745918274</v>
      </c>
      <c r="D29">
        <v>0.58950001001358032</v>
      </c>
      <c r="E29">
        <v>0.47881000041961602</v>
      </c>
      <c r="F29">
        <v>0.30820000171661377</v>
      </c>
      <c r="G29">
        <v>1.2072999477386475</v>
      </c>
      <c r="H29">
        <v>1.3149000406265259</v>
      </c>
      <c r="I29">
        <v>1.2899999618530273</v>
      </c>
      <c r="J29">
        <v>1.25</v>
      </c>
      <c r="K29">
        <v>1.2940000295639038</v>
      </c>
      <c r="L29">
        <v>1.1459000110626221</v>
      </c>
      <c r="M29">
        <v>4.6900000423192978E-2</v>
      </c>
      <c r="N29" t="s">
        <v>41</v>
      </c>
    </row>
    <row r="30" spans="1:14" x14ac:dyDescent="0.2">
      <c r="A30" s="2" t="s">
        <v>36</v>
      </c>
      <c r="B30">
        <v>0.42730000615119934</v>
      </c>
      <c r="C30">
        <v>0.67580002546310425</v>
      </c>
      <c r="D30">
        <v>0.40599997043609598</v>
      </c>
      <c r="E30">
        <v>0.63599944114679996</v>
      </c>
      <c r="F30">
        <v>0.42569999694824201</v>
      </c>
      <c r="G30">
        <v>1.3030999898910522</v>
      </c>
      <c r="H30">
        <v>1.3406000137329102</v>
      </c>
      <c r="I30">
        <v>1.2554999589920044</v>
      </c>
      <c r="J30">
        <v>1.2187000513076782</v>
      </c>
      <c r="K30">
        <v>1.2913000583648682</v>
      </c>
      <c r="L30">
        <v>1.160099983215332</v>
      </c>
      <c r="M30">
        <v>4.5299999415874481E-2</v>
      </c>
      <c r="N30" t="s">
        <v>41</v>
      </c>
    </row>
    <row r="31" spans="1:14" x14ac:dyDescent="0.2">
      <c r="A31" s="2" t="s">
        <v>37</v>
      </c>
      <c r="B31">
        <v>1.3086999654769897</v>
      </c>
      <c r="C31">
        <v>1.3329000473022461</v>
      </c>
      <c r="D31">
        <v>1.3499000072479248</v>
      </c>
      <c r="E31">
        <v>1.2281999588012695</v>
      </c>
      <c r="F31">
        <v>1.2661999464035034</v>
      </c>
      <c r="G31">
        <v>1.2841000556945801</v>
      </c>
      <c r="H31">
        <v>1.242900013923645</v>
      </c>
      <c r="I31">
        <v>1.2131999731063843</v>
      </c>
      <c r="J31">
        <v>1.1744999885559082</v>
      </c>
      <c r="K31">
        <v>1.166700005531311</v>
      </c>
      <c r="L31">
        <v>1.0947999954223633</v>
      </c>
      <c r="M31">
        <v>4.7400001436471939E-2</v>
      </c>
      <c r="N31" t="s">
        <v>42</v>
      </c>
    </row>
    <row r="32" spans="1:14" x14ac:dyDescent="0.2">
      <c r="A32" s="2" t="s">
        <v>38</v>
      </c>
      <c r="B32">
        <v>1.3036999702453613</v>
      </c>
      <c r="C32">
        <v>1.3013999462127686</v>
      </c>
      <c r="D32">
        <v>1.142300009727478</v>
      </c>
      <c r="E32">
        <v>1.1507999897003174</v>
      </c>
      <c r="F32">
        <v>1.2163000106811523</v>
      </c>
      <c r="G32">
        <v>1.2172000408172607</v>
      </c>
      <c r="H32">
        <v>1.0799000263214111</v>
      </c>
      <c r="I32">
        <v>1.1397000551223755</v>
      </c>
      <c r="J32">
        <v>1.1247999668121338</v>
      </c>
      <c r="K32">
        <v>1.114300012588501</v>
      </c>
      <c r="L32">
        <v>0.96710002422332764</v>
      </c>
      <c r="M32">
        <v>4.6900000423192978E-2</v>
      </c>
      <c r="N32" t="s">
        <v>42</v>
      </c>
    </row>
    <row r="36" spans="1:2" x14ac:dyDescent="0.2">
      <c r="A36" t="s">
        <v>39</v>
      </c>
      <c r="B36" s="1" t="s">
        <v>80</v>
      </c>
    </row>
  </sheetData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34"/>
  <sheetViews>
    <sheetView topLeftCell="A7" workbookViewId="0">
      <selection activeCell="B30" sqref="B30:M30"/>
    </sheetView>
  </sheetViews>
  <sheetFormatPr baseColWidth="10" defaultColWidth="8.83203125" defaultRowHeight="15" x14ac:dyDescent="0.2"/>
  <sheetData>
    <row r="1" spans="1:9" x14ac:dyDescent="0.2">
      <c r="A1" t="s">
        <v>0</v>
      </c>
      <c r="E1" t="s">
        <v>1</v>
      </c>
    </row>
    <row r="2" spans="1:9" x14ac:dyDescent="0.2">
      <c r="A2" t="s">
        <v>2</v>
      </c>
      <c r="E2" t="s">
        <v>3</v>
      </c>
      <c r="I2" t="s">
        <v>4</v>
      </c>
    </row>
    <row r="3" spans="1:9" x14ac:dyDescent="0.2">
      <c r="A3" t="s">
        <v>5</v>
      </c>
      <c r="E3" t="s">
        <v>6</v>
      </c>
    </row>
    <row r="5" spans="1:9" x14ac:dyDescent="0.2">
      <c r="A5" t="s">
        <v>7</v>
      </c>
      <c r="B5" t="s">
        <v>8</v>
      </c>
    </row>
    <row r="6" spans="1:9" x14ac:dyDescent="0.2">
      <c r="A6" t="s">
        <v>9</v>
      </c>
      <c r="B6" s="1" t="s">
        <v>71</v>
      </c>
    </row>
    <row r="9" spans="1:9" x14ac:dyDescent="0.2">
      <c r="A9" t="s">
        <v>11</v>
      </c>
      <c r="E9" t="s">
        <v>12</v>
      </c>
    </row>
    <row r="10" spans="1:9" x14ac:dyDescent="0.2">
      <c r="A10" t="s">
        <v>13</v>
      </c>
      <c r="E10" t="s">
        <v>14</v>
      </c>
    </row>
    <row r="11" spans="1:9" x14ac:dyDescent="0.2">
      <c r="A11" t="s">
        <v>15</v>
      </c>
      <c r="E11" t="s">
        <v>16</v>
      </c>
    </row>
    <row r="12" spans="1:9" x14ac:dyDescent="0.2">
      <c r="A12" t="s">
        <v>17</v>
      </c>
    </row>
    <row r="15" spans="1:9" x14ac:dyDescent="0.2">
      <c r="A15" t="s">
        <v>18</v>
      </c>
    </row>
    <row r="16" spans="1:9" x14ac:dyDescent="0.2">
      <c r="A16" t="s">
        <v>19</v>
      </c>
      <c r="E16" t="s">
        <v>20</v>
      </c>
    </row>
    <row r="17" spans="1:14" x14ac:dyDescent="0.2">
      <c r="A17" t="s">
        <v>21</v>
      </c>
      <c r="E17">
        <v>600</v>
      </c>
      <c r="F17" t="s">
        <v>22</v>
      </c>
    </row>
    <row r="18" spans="1:14" x14ac:dyDescent="0.2">
      <c r="A18" t="s">
        <v>23</v>
      </c>
      <c r="E18">
        <v>9</v>
      </c>
      <c r="F18" t="s">
        <v>22</v>
      </c>
    </row>
    <row r="19" spans="1:14" x14ac:dyDescent="0.2">
      <c r="A19" t="s">
        <v>24</v>
      </c>
      <c r="E19">
        <v>25</v>
      </c>
    </row>
    <row r="20" spans="1:14" x14ac:dyDescent="0.2">
      <c r="A20" t="s">
        <v>25</v>
      </c>
      <c r="E20">
        <v>0</v>
      </c>
      <c r="F20" t="s">
        <v>26</v>
      </c>
    </row>
    <row r="21" spans="1:14" x14ac:dyDescent="0.2">
      <c r="A21" t="s">
        <v>72</v>
      </c>
      <c r="E21" t="s">
        <v>73</v>
      </c>
    </row>
    <row r="22" spans="1:14" x14ac:dyDescent="0.2">
      <c r="A22" t="s">
        <v>27</v>
      </c>
      <c r="B22" s="1" t="s">
        <v>74</v>
      </c>
    </row>
    <row r="24" spans="1:14" x14ac:dyDescent="0.2">
      <c r="B24" t="s">
        <v>65</v>
      </c>
    </row>
    <row r="25" spans="1:14" x14ac:dyDescent="0.2">
      <c r="A25" s="2" t="s">
        <v>30</v>
      </c>
      <c r="B25" s="2">
        <v>1</v>
      </c>
      <c r="C25" s="2">
        <v>2</v>
      </c>
      <c r="D25" s="2">
        <v>3</v>
      </c>
      <c r="E25" s="2">
        <v>4</v>
      </c>
      <c r="F25" s="2">
        <v>5</v>
      </c>
      <c r="G25" s="2">
        <v>6</v>
      </c>
      <c r="H25" s="2">
        <v>7</v>
      </c>
      <c r="I25" s="2">
        <v>8</v>
      </c>
      <c r="J25" s="2">
        <v>9</v>
      </c>
      <c r="K25" s="2">
        <v>10</v>
      </c>
      <c r="L25" s="2">
        <v>11</v>
      </c>
      <c r="M25" s="2">
        <v>12</v>
      </c>
    </row>
    <row r="26" spans="1:14" x14ac:dyDescent="0.2">
      <c r="A26" s="2" t="s">
        <v>31</v>
      </c>
      <c r="B26">
        <v>1.3265999555587769</v>
      </c>
      <c r="C26">
        <v>1.2067999839782715</v>
      </c>
      <c r="D26">
        <v>1.1303000450134277</v>
      </c>
      <c r="E26">
        <v>0.98240000009536743</v>
      </c>
      <c r="F26">
        <v>1.0456999540328979</v>
      </c>
      <c r="G26">
        <v>0.81679999828338623</v>
      </c>
      <c r="H26">
        <v>0.66570001840591431</v>
      </c>
      <c r="I26">
        <v>0.73479998111724854</v>
      </c>
      <c r="J26">
        <v>0.81519997119903564</v>
      </c>
      <c r="K26">
        <v>1.0688999891281128</v>
      </c>
      <c r="L26">
        <v>1.2497999668121338</v>
      </c>
      <c r="M26">
        <v>4.3999999761581421E-2</v>
      </c>
      <c r="N26" t="s">
        <v>42</v>
      </c>
    </row>
    <row r="27" spans="1:14" x14ac:dyDescent="0.2">
      <c r="A27" s="2" t="s">
        <v>32</v>
      </c>
      <c r="B27">
        <v>1.2833000421524048</v>
      </c>
      <c r="C27">
        <v>1.4601000547409058</v>
      </c>
      <c r="D27">
        <v>1.2861000299453735</v>
      </c>
      <c r="E27">
        <v>1.051800012588501</v>
      </c>
      <c r="F27">
        <v>1.2594000101089478</v>
      </c>
      <c r="G27">
        <v>1.2063000202178955</v>
      </c>
      <c r="H27">
        <v>1.1523000001907349</v>
      </c>
      <c r="I27">
        <v>1.1166000366210938</v>
      </c>
      <c r="J27">
        <v>1.187999963760376</v>
      </c>
      <c r="K27">
        <v>1.1413999795913696</v>
      </c>
      <c r="L27">
        <v>1.1926000118255615</v>
      </c>
      <c r="M27">
        <v>4.4100001454353333E-2</v>
      </c>
      <c r="N27" t="s">
        <v>47</v>
      </c>
    </row>
    <row r="28" spans="1:14" x14ac:dyDescent="0.2">
      <c r="A28" s="2" t="s">
        <v>33</v>
      </c>
      <c r="B28">
        <v>1.5743999481201172</v>
      </c>
      <c r="C28">
        <v>1.3967000246047974</v>
      </c>
      <c r="D28">
        <v>1.2728999853134155</v>
      </c>
      <c r="E28">
        <v>1.2734999656677246</v>
      </c>
      <c r="F28">
        <v>1.2612999677658081</v>
      </c>
      <c r="G28">
        <v>1.0494999885559082</v>
      </c>
      <c r="H28">
        <v>1.1043000221252441</v>
      </c>
      <c r="I28">
        <v>1.0292999744415283</v>
      </c>
      <c r="J28">
        <v>1.1360000371932983</v>
      </c>
      <c r="K28">
        <v>1.1722999811172485</v>
      </c>
      <c r="L28">
        <v>1.0637999773025513</v>
      </c>
      <c r="M28">
        <v>4.4700000435113907E-2</v>
      </c>
      <c r="N28" t="s">
        <v>47</v>
      </c>
    </row>
    <row r="29" spans="1:14" x14ac:dyDescent="0.2">
      <c r="A29" s="2" t="s">
        <v>34</v>
      </c>
      <c r="B29">
        <v>1.434999942779541</v>
      </c>
      <c r="C29">
        <v>1.3500000238418579</v>
      </c>
      <c r="D29">
        <v>1.3847999572753906</v>
      </c>
      <c r="E29">
        <v>1.208899974822998</v>
      </c>
      <c r="F29">
        <v>1.3011000156402588</v>
      </c>
      <c r="G29">
        <v>1.1360000371932983</v>
      </c>
      <c r="H29">
        <v>1.1713999509811401</v>
      </c>
      <c r="I29">
        <v>1.1023000478744507</v>
      </c>
      <c r="J29">
        <v>1.1940000057220459</v>
      </c>
      <c r="K29">
        <v>1.184499979019165</v>
      </c>
      <c r="L29">
        <v>1.0917999744415283</v>
      </c>
      <c r="M29">
        <v>4.6199999749660492E-2</v>
      </c>
      <c r="N29" t="s">
        <v>47</v>
      </c>
    </row>
    <row r="30" spans="1:14" x14ac:dyDescent="0.2">
      <c r="A30" s="2" t="s">
        <v>35</v>
      </c>
      <c r="B30">
        <v>0.57370001077651978</v>
      </c>
      <c r="C30">
        <v>0.50340002775192261</v>
      </c>
      <c r="D30">
        <v>0.41699999570846558</v>
      </c>
      <c r="E30">
        <v>0.36160001158714294</v>
      </c>
      <c r="F30">
        <v>0.36700001358985901</v>
      </c>
      <c r="G30">
        <v>0.27829998731613159</v>
      </c>
      <c r="H30">
        <v>0.24079999327659607</v>
      </c>
      <c r="I30">
        <v>0.24510000646114349</v>
      </c>
      <c r="J30">
        <v>0.19660000503063202</v>
      </c>
      <c r="K30">
        <v>0.15839999914169312</v>
      </c>
      <c r="L30">
        <v>9.8999999463558197E-2</v>
      </c>
      <c r="M30">
        <v>4.6300001442432404E-2</v>
      </c>
      <c r="N30" t="s">
        <v>75</v>
      </c>
    </row>
    <row r="34" spans="1:2" x14ac:dyDescent="0.2">
      <c r="A34" t="s">
        <v>39</v>
      </c>
      <c r="B34" s="1" t="s">
        <v>76</v>
      </c>
    </row>
  </sheetData>
  <pageMargins left="0.7" right="0.7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36"/>
  <sheetViews>
    <sheetView topLeftCell="A7" workbookViewId="0">
      <selection activeCell="B25" sqref="B25:M27"/>
    </sheetView>
  </sheetViews>
  <sheetFormatPr baseColWidth="10" defaultColWidth="8.83203125" defaultRowHeight="15" x14ac:dyDescent="0.2"/>
  <sheetData>
    <row r="1" spans="1:9" x14ac:dyDescent="0.2">
      <c r="A1" t="s">
        <v>0</v>
      </c>
      <c r="E1" t="s">
        <v>1</v>
      </c>
    </row>
    <row r="2" spans="1:9" x14ac:dyDescent="0.2">
      <c r="A2" t="s">
        <v>2</v>
      </c>
      <c r="E2" t="s">
        <v>3</v>
      </c>
      <c r="I2" t="s">
        <v>4</v>
      </c>
    </row>
    <row r="3" spans="1:9" x14ac:dyDescent="0.2">
      <c r="A3" t="s">
        <v>5</v>
      </c>
      <c r="E3" t="s">
        <v>6</v>
      </c>
    </row>
    <row r="5" spans="1:9" x14ac:dyDescent="0.2">
      <c r="A5" t="s">
        <v>7</v>
      </c>
      <c r="B5" t="s">
        <v>8</v>
      </c>
    </row>
    <row r="6" spans="1:9" x14ac:dyDescent="0.2">
      <c r="A6" t="s">
        <v>9</v>
      </c>
      <c r="B6" s="1" t="s">
        <v>68</v>
      </c>
    </row>
    <row r="9" spans="1:9" x14ac:dyDescent="0.2">
      <c r="A9" t="s">
        <v>11</v>
      </c>
      <c r="E9" t="s">
        <v>12</v>
      </c>
    </row>
    <row r="10" spans="1:9" x14ac:dyDescent="0.2">
      <c r="A10" t="s">
        <v>13</v>
      </c>
      <c r="E10" t="s">
        <v>14</v>
      </c>
    </row>
    <row r="11" spans="1:9" x14ac:dyDescent="0.2">
      <c r="A11" t="s">
        <v>15</v>
      </c>
      <c r="E11" t="s">
        <v>16</v>
      </c>
    </row>
    <row r="12" spans="1:9" x14ac:dyDescent="0.2">
      <c r="A12" t="s">
        <v>17</v>
      </c>
    </row>
    <row r="15" spans="1:9" x14ac:dyDescent="0.2">
      <c r="A15" t="s">
        <v>18</v>
      </c>
    </row>
    <row r="16" spans="1:9" x14ac:dyDescent="0.2">
      <c r="A16" t="s">
        <v>19</v>
      </c>
      <c r="E16" t="s">
        <v>20</v>
      </c>
    </row>
    <row r="17" spans="1:14" x14ac:dyDescent="0.2">
      <c r="A17" t="s">
        <v>21</v>
      </c>
      <c r="E17">
        <v>600</v>
      </c>
      <c r="F17" t="s">
        <v>22</v>
      </c>
    </row>
    <row r="18" spans="1:14" x14ac:dyDescent="0.2">
      <c r="A18" t="s">
        <v>23</v>
      </c>
      <c r="E18">
        <v>9</v>
      </c>
      <c r="F18" t="s">
        <v>22</v>
      </c>
    </row>
    <row r="19" spans="1:14" x14ac:dyDescent="0.2">
      <c r="A19" t="s">
        <v>24</v>
      </c>
      <c r="E19">
        <v>25</v>
      </c>
    </row>
    <row r="20" spans="1:14" x14ac:dyDescent="0.2">
      <c r="A20" t="s">
        <v>25</v>
      </c>
      <c r="E20">
        <v>0</v>
      </c>
      <c r="F20" t="s">
        <v>26</v>
      </c>
    </row>
    <row r="21" spans="1:14" x14ac:dyDescent="0.2">
      <c r="A21" t="s">
        <v>27</v>
      </c>
      <c r="B21" s="1" t="s">
        <v>69</v>
      </c>
    </row>
    <row r="23" spans="1:14" x14ac:dyDescent="0.2">
      <c r="B23" t="s">
        <v>57</v>
      </c>
    </row>
    <row r="24" spans="1:14" x14ac:dyDescent="0.2">
      <c r="A24" s="2" t="s">
        <v>30</v>
      </c>
      <c r="B24" s="2">
        <v>1</v>
      </c>
      <c r="C24" s="2">
        <v>2</v>
      </c>
      <c r="D24" s="2">
        <v>3</v>
      </c>
      <c r="E24" s="2">
        <v>4</v>
      </c>
      <c r="F24" s="2">
        <v>5</v>
      </c>
      <c r="G24" s="2">
        <v>6</v>
      </c>
      <c r="H24" s="2">
        <v>7</v>
      </c>
      <c r="I24" s="2">
        <v>8</v>
      </c>
      <c r="J24" s="2">
        <v>9</v>
      </c>
      <c r="K24" s="2">
        <v>10</v>
      </c>
      <c r="L24" s="2">
        <v>11</v>
      </c>
      <c r="M24" s="2">
        <v>12</v>
      </c>
    </row>
    <row r="25" spans="1:14" x14ac:dyDescent="0.2">
      <c r="A25" s="2" t="s">
        <v>31</v>
      </c>
      <c r="B25">
        <v>0.71679997444152832</v>
      </c>
      <c r="C25">
        <v>0.680899977684021</v>
      </c>
      <c r="D25">
        <v>0.51139998435974121</v>
      </c>
      <c r="E25">
        <v>0.50700002908706665</v>
      </c>
      <c r="F25">
        <v>0.48399999737739563</v>
      </c>
      <c r="G25">
        <v>0.35830000042915344</v>
      </c>
      <c r="H25">
        <v>0.37259998917579651</v>
      </c>
      <c r="I25">
        <v>0.30610001087188721</v>
      </c>
      <c r="J25">
        <v>0.27439999580383301</v>
      </c>
      <c r="K25">
        <v>0.34110000729560852</v>
      </c>
      <c r="L25">
        <v>1.0571000576019287</v>
      </c>
      <c r="M25">
        <v>4.3000001460313797E-2</v>
      </c>
      <c r="N25" t="s">
        <v>40</v>
      </c>
    </row>
    <row r="26" spans="1:14" x14ac:dyDescent="0.2">
      <c r="A26" s="2" t="s">
        <v>32</v>
      </c>
      <c r="B26">
        <v>0.82450002431869507</v>
      </c>
      <c r="C26">
        <v>0.70590001344680786</v>
      </c>
      <c r="D26">
        <v>0.76649999618530273</v>
      </c>
      <c r="E26">
        <v>0.5406000018119812</v>
      </c>
      <c r="F26">
        <v>0.6534000039100647</v>
      </c>
      <c r="G26">
        <v>0.42519998550415039</v>
      </c>
      <c r="H26">
        <v>0.29760000109672546</v>
      </c>
      <c r="I26">
        <v>0.31189998984336853</v>
      </c>
      <c r="J26">
        <v>0.3864000141620636</v>
      </c>
      <c r="K26">
        <v>0.30619999766349792</v>
      </c>
      <c r="L26">
        <v>1.0763000249862671</v>
      </c>
      <c r="M26">
        <v>4.4599998742341995E-2</v>
      </c>
      <c r="N26" t="s">
        <v>40</v>
      </c>
    </row>
    <row r="27" spans="1:14" x14ac:dyDescent="0.2">
      <c r="A27" s="2" t="s">
        <v>33</v>
      </c>
      <c r="B27">
        <v>1.0401999950408936</v>
      </c>
      <c r="C27">
        <v>0.77050000429153442</v>
      </c>
      <c r="D27">
        <v>0.83969998359680176</v>
      </c>
      <c r="E27">
        <v>0.66030001640319824</v>
      </c>
      <c r="F27">
        <v>0.59930002689361572</v>
      </c>
      <c r="G27">
        <v>0.37580001354217529</v>
      </c>
      <c r="H27">
        <v>0.29640001058578491</v>
      </c>
      <c r="I27">
        <v>0.33910000324249268</v>
      </c>
      <c r="J27">
        <v>0.32850000262260437</v>
      </c>
      <c r="K27">
        <v>0.31389999389648438</v>
      </c>
      <c r="L27">
        <v>1.0874999761581421</v>
      </c>
      <c r="M27">
        <v>4.830000177025795E-2</v>
      </c>
      <c r="N27" t="s">
        <v>40</v>
      </c>
    </row>
    <row r="28" spans="1:14" x14ac:dyDescent="0.2">
      <c r="A28" s="2" t="s">
        <v>34</v>
      </c>
      <c r="B28">
        <v>0.90170001983642578</v>
      </c>
      <c r="C28">
        <v>0.86140000820159912</v>
      </c>
      <c r="D28">
        <v>0.88630002737045288</v>
      </c>
      <c r="E28">
        <v>0.67250001430511475</v>
      </c>
      <c r="F28">
        <v>0.85409998893737793</v>
      </c>
      <c r="G28">
        <v>0.5252000093460083</v>
      </c>
      <c r="H28">
        <v>0.72280001640319824</v>
      </c>
      <c r="I28">
        <v>0.77020001411437988</v>
      </c>
      <c r="J28">
        <v>0.72219997644424438</v>
      </c>
      <c r="K28">
        <v>0.59479999542236328</v>
      </c>
      <c r="L28">
        <v>0.72409999370574951</v>
      </c>
      <c r="M28">
        <v>4.5299999415874481E-2</v>
      </c>
      <c r="N28" t="s">
        <v>41</v>
      </c>
    </row>
    <row r="29" spans="1:14" x14ac:dyDescent="0.2">
      <c r="A29" s="2" t="s">
        <v>35</v>
      </c>
      <c r="B29">
        <v>1.1054999828338623</v>
      </c>
      <c r="C29">
        <v>0.92229998111724854</v>
      </c>
      <c r="D29">
        <v>0.95389997959136963</v>
      </c>
      <c r="E29">
        <v>0.82569998502731323</v>
      </c>
      <c r="F29">
        <v>0.84509998559951782</v>
      </c>
      <c r="G29">
        <v>0.67510002851486206</v>
      </c>
      <c r="H29">
        <v>0.74099999666213989</v>
      </c>
      <c r="I29">
        <v>0.73339998722076416</v>
      </c>
      <c r="J29">
        <v>0.72839999198913574</v>
      </c>
      <c r="K29">
        <v>0.68239998817443848</v>
      </c>
      <c r="L29">
        <v>1.0777000188827515</v>
      </c>
      <c r="M29">
        <v>4.5600000768899918E-2</v>
      </c>
      <c r="N29" t="s">
        <v>41</v>
      </c>
    </row>
    <row r="30" spans="1:14" x14ac:dyDescent="0.2">
      <c r="A30" s="2" t="s">
        <v>36</v>
      </c>
      <c r="B30">
        <v>1.0638999938964844</v>
      </c>
      <c r="C30">
        <v>1.0003999471664429</v>
      </c>
      <c r="D30">
        <v>0.94630002975463867</v>
      </c>
      <c r="E30">
        <v>1.0241999626159668</v>
      </c>
      <c r="F30">
        <v>0.78619998693466187</v>
      </c>
      <c r="G30">
        <v>0.6995999813079834</v>
      </c>
      <c r="H30">
        <v>0.74860000610351562</v>
      </c>
      <c r="I30">
        <v>0.8256000280380249</v>
      </c>
      <c r="J30">
        <v>0.76670002937316895</v>
      </c>
      <c r="K30">
        <v>0.70120000839233398</v>
      </c>
      <c r="L30">
        <v>0.95870000123977661</v>
      </c>
      <c r="M30">
        <v>4.4100001454353333E-2</v>
      </c>
      <c r="N30" t="s">
        <v>41</v>
      </c>
    </row>
    <row r="31" spans="1:14" x14ac:dyDescent="0.2">
      <c r="A31" s="2" t="s">
        <v>37</v>
      </c>
      <c r="B31">
        <v>1.3348000049591064</v>
      </c>
      <c r="C31">
        <v>1.2664999961853027</v>
      </c>
      <c r="D31">
        <v>1.0937999486923218</v>
      </c>
      <c r="E31">
        <v>1.0571000576019287</v>
      </c>
      <c r="F31">
        <v>0.96009999513626099</v>
      </c>
      <c r="G31">
        <v>0.72280001640319824</v>
      </c>
      <c r="H31">
        <v>0.60360002517700195</v>
      </c>
      <c r="I31">
        <v>0.5218999981880188</v>
      </c>
      <c r="J31">
        <v>0.79430001974105835</v>
      </c>
      <c r="K31">
        <v>1.1217999458312988</v>
      </c>
      <c r="L31">
        <v>1.2008999586105347</v>
      </c>
      <c r="M31">
        <v>4.830000177025795E-2</v>
      </c>
      <c r="N31" t="s">
        <v>42</v>
      </c>
    </row>
    <row r="32" spans="1:14" x14ac:dyDescent="0.2">
      <c r="A32" s="2" t="s">
        <v>38</v>
      </c>
      <c r="B32">
        <v>1.3443000316619873</v>
      </c>
      <c r="C32">
        <v>1.2414000034332275</v>
      </c>
      <c r="D32">
        <v>1.0530999898910522</v>
      </c>
      <c r="E32">
        <v>0.89149999618530273</v>
      </c>
      <c r="F32">
        <v>0.97549998760223389</v>
      </c>
      <c r="G32">
        <v>0.82440000772476196</v>
      </c>
      <c r="H32">
        <v>0.68040001392364502</v>
      </c>
      <c r="I32">
        <v>0.65100002288818359</v>
      </c>
      <c r="J32">
        <v>0.74970000982284546</v>
      </c>
      <c r="K32">
        <v>1.1376999616622925</v>
      </c>
      <c r="L32">
        <v>1.2355999946594238</v>
      </c>
      <c r="M32">
        <v>4.6100001782178879E-2</v>
      </c>
      <c r="N32" t="s">
        <v>42</v>
      </c>
    </row>
    <row r="36" spans="1:2" x14ac:dyDescent="0.2">
      <c r="A36" t="s">
        <v>39</v>
      </c>
      <c r="B36" s="1" t="s">
        <v>70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22</vt:i4>
      </vt:variant>
    </vt:vector>
  </HeadingPairs>
  <TitlesOfParts>
    <vt:vector size="22" baseType="lpstr">
      <vt:lpstr>Plate14 YPD7.5+Fz+ZnPPIX</vt:lpstr>
      <vt:lpstr>Plate13 YPD7.5+Fz+ZnPPIX</vt:lpstr>
      <vt:lpstr>Plate12 YPD7.5+Fz+MnPPIX</vt:lpstr>
      <vt:lpstr>Plate11 YPD7.5+Fz+MnPPIX</vt:lpstr>
      <vt:lpstr>Plate10 YPD7.5+Fz+CoPPIX</vt:lpstr>
      <vt:lpstr>Plate9 YPD7.5+Fz+GaPPIX</vt:lpstr>
      <vt:lpstr>Plate8 YPD7.5+Fz+GaPPIX</vt:lpstr>
      <vt:lpstr>Plate7 YPD+Fz+ZnPPIX</vt:lpstr>
      <vt:lpstr>Plate6 YPD+Fz+ZnPPIX</vt:lpstr>
      <vt:lpstr>Plate5 YPD+Fz+MnPPIX</vt:lpstr>
      <vt:lpstr>Plate4 YPD+Fz+MnPPIX</vt:lpstr>
      <vt:lpstr>Plate3 YPD+Fz+CoPPIX</vt:lpstr>
      <vt:lpstr>Plate2 YPD+Fz+GaPPIX</vt:lpstr>
      <vt:lpstr>Plate1 YPD+Fz+GaPPIX</vt:lpstr>
      <vt:lpstr>GaPPIX</vt:lpstr>
      <vt:lpstr>CoPPIX</vt:lpstr>
      <vt:lpstr>MnPPIX</vt:lpstr>
      <vt:lpstr>ZnPPIX</vt:lpstr>
      <vt:lpstr>GaPPIX 7.5</vt:lpstr>
      <vt:lpstr>CoPPIX 7.5</vt:lpstr>
      <vt:lpstr>MnPPIX 7.5</vt:lpstr>
      <vt:lpstr>ZnPPIX 7.5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Multilabs</dc:creator>
  <cp:lastModifiedBy>Daniel Kornitzer</cp:lastModifiedBy>
  <dcterms:created xsi:type="dcterms:W3CDTF">2021-08-18T08:48:11Z</dcterms:created>
  <dcterms:modified xsi:type="dcterms:W3CDTF">2022-08-28T11:40:16Z</dcterms:modified>
</cp:coreProperties>
</file>